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4EB001B-33DE-4128-8658-DB0F9ABE39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List1!$A$2:$Q$108</definedName>
    <definedName name="_xlnm.Print_Area" localSheetId="0">List1!$A$1:$Q$111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" i="1" l="1"/>
  <c r="G106" i="1"/>
  <c r="Q99" i="1"/>
  <c r="Q82" i="1"/>
  <c r="Q100" i="1"/>
  <c r="Q69" i="1"/>
  <c r="Q31" i="1"/>
  <c r="Q14" i="1"/>
  <c r="Q81" i="1" l="1"/>
  <c r="Q68" i="1" l="1"/>
  <c r="Q60" i="1"/>
  <c r="Q47" i="1"/>
  <c r="Q16" i="1"/>
  <c r="Q75" i="1" l="1"/>
  <c r="Q76" i="1"/>
  <c r="Q6" i="1" l="1"/>
  <c r="Q7" i="1"/>
  <c r="Q8" i="1"/>
  <c r="Q9" i="1"/>
  <c r="Q37" i="1"/>
  <c r="Q10" i="1"/>
  <c r="Q11" i="1"/>
  <c r="Q12" i="1"/>
  <c r="Q13" i="1"/>
  <c r="Q55" i="1"/>
  <c r="Q15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2" i="1"/>
  <c r="Q33" i="1"/>
  <c r="Q34" i="1"/>
  <c r="Q35" i="1"/>
  <c r="Q36" i="1"/>
  <c r="Q38" i="1"/>
  <c r="Q39" i="1"/>
  <c r="Q40" i="1"/>
  <c r="Q41" i="1"/>
  <c r="Q42" i="1"/>
  <c r="Q44" i="1"/>
  <c r="Q45" i="1"/>
  <c r="Q46" i="1"/>
  <c r="Q48" i="1"/>
  <c r="Q49" i="1"/>
  <c r="Q50" i="1"/>
  <c r="Q51" i="1"/>
  <c r="Q52" i="1"/>
  <c r="Q53" i="1"/>
  <c r="Q54" i="1"/>
  <c r="Q43" i="1"/>
  <c r="Q56" i="1"/>
  <c r="Q57" i="1"/>
  <c r="Q58" i="1"/>
  <c r="Q59" i="1"/>
  <c r="Q61" i="1"/>
  <c r="Q62" i="1"/>
  <c r="Q63" i="1"/>
  <c r="Q64" i="1"/>
  <c r="Q65" i="1"/>
  <c r="Q66" i="1"/>
  <c r="Q67" i="1"/>
  <c r="Q70" i="1"/>
  <c r="Q71" i="1"/>
  <c r="Q72" i="1"/>
  <c r="Q73" i="1"/>
  <c r="Q74" i="1"/>
  <c r="Q77" i="1"/>
  <c r="Q78" i="1"/>
  <c r="Q79" i="1"/>
  <c r="Q80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1" i="1"/>
  <c r="Q102" i="1"/>
  <c r="Q4" i="1"/>
  <c r="Q3" i="1" l="1"/>
  <c r="Q5" i="1"/>
  <c r="G108" i="1" l="1"/>
</calcChain>
</file>

<file path=xl/sharedStrings.xml><?xml version="1.0" encoding="utf-8"?>
<sst xmlns="http://schemas.openxmlformats.org/spreadsheetml/2006/main" count="831" uniqueCount="379">
  <si>
    <t>ID                        vozila</t>
  </si>
  <si>
    <t>vrsta vozila</t>
  </si>
  <si>
    <t>proizvođač šasije/motora</t>
  </si>
  <si>
    <t>tip vozila</t>
  </si>
  <si>
    <t>reg. oznaka</t>
  </si>
  <si>
    <t>godina proizvod.</t>
  </si>
  <si>
    <t>br. šasije</t>
  </si>
  <si>
    <t>istek AO police</t>
  </si>
  <si>
    <t>zapovjedno</t>
  </si>
  <si>
    <t>Nissan</t>
  </si>
  <si>
    <t>Pathfinder                                                              2.5 D CE</t>
  </si>
  <si>
    <t>ZG 8297-EN</t>
  </si>
  <si>
    <t>VSKJVWR51U0428074</t>
  </si>
  <si>
    <t>VW</t>
  </si>
  <si>
    <t>Renault</t>
  </si>
  <si>
    <t>Trafic Passenger 1.6</t>
  </si>
  <si>
    <t>ZG 1546-GV</t>
  </si>
  <si>
    <t>VF1JL000060882726</t>
  </si>
  <si>
    <t>Bora                              1.9 TDI</t>
  </si>
  <si>
    <t>ZG 4076-AL</t>
  </si>
  <si>
    <t>WVWZZZ1JZ3W499654</t>
  </si>
  <si>
    <t>Toyota</t>
  </si>
  <si>
    <t>Aygo</t>
  </si>
  <si>
    <t>ZG 8746-IH</t>
  </si>
  <si>
    <t>JTDKGNEC70N653609</t>
  </si>
  <si>
    <t>autobus</t>
  </si>
  <si>
    <t>MAN</t>
  </si>
  <si>
    <t>RHC 444                                                         Lion's Coach</t>
  </si>
  <si>
    <t>ZG 5501-DM</t>
  </si>
  <si>
    <t>WMAR07ZZ08T012230</t>
  </si>
  <si>
    <t>terensko</t>
  </si>
  <si>
    <t>Polaris</t>
  </si>
  <si>
    <t>Sportsman 1000 xp Touring</t>
  </si>
  <si>
    <t>ZG 6781-GS</t>
  </si>
  <si>
    <t>TAPSYS953JJ028917</t>
  </si>
  <si>
    <t>vozilo za vezu</t>
  </si>
  <si>
    <t>Puch</t>
  </si>
  <si>
    <t>G 320</t>
  </si>
  <si>
    <t>ZG 979-VU</t>
  </si>
  <si>
    <t>VAG46323117913117</t>
  </si>
  <si>
    <t>navalno</t>
  </si>
  <si>
    <t>Mercedes</t>
  </si>
  <si>
    <t>Atego 1730</t>
  </si>
  <si>
    <t>ZG 6152-IL</t>
  </si>
  <si>
    <t>W1T96763710541123</t>
  </si>
  <si>
    <t>Atego 1528</t>
  </si>
  <si>
    <t>ZG 4591-BA</t>
  </si>
  <si>
    <t>WDB9763741K936877</t>
  </si>
  <si>
    <t>ZG 1061-EP</t>
  </si>
  <si>
    <t>WDB9763741L267595</t>
  </si>
  <si>
    <t>cisterna</t>
  </si>
  <si>
    <t xml:space="preserve">MAN TGM </t>
  </si>
  <si>
    <t>ZG 2436-HB</t>
  </si>
  <si>
    <t>WMAN38ZZ1JY382199</t>
  </si>
  <si>
    <t>ljestva</t>
  </si>
  <si>
    <t>ZG 4446-DD</t>
  </si>
  <si>
    <t>WDB9760771K888231</t>
  </si>
  <si>
    <t>Iveco</t>
  </si>
  <si>
    <t>Magirus</t>
  </si>
  <si>
    <t>ZG 8452-HV</t>
  </si>
  <si>
    <t>ZCFA71TN402664795</t>
  </si>
  <si>
    <t>kemijsko</t>
  </si>
  <si>
    <t>Axor 1828</t>
  </si>
  <si>
    <t>ZG 9076-FF</t>
  </si>
  <si>
    <t>WDB9525631L435674</t>
  </si>
  <si>
    <t>Atego 1328</t>
  </si>
  <si>
    <t>ZG 4592-BA</t>
  </si>
  <si>
    <t>WDB9763631K934806</t>
  </si>
  <si>
    <t>ZG 4086-ES</t>
  </si>
  <si>
    <t>WDB9763631L394305</t>
  </si>
  <si>
    <t>malo tehničko</t>
  </si>
  <si>
    <t>IVECO</t>
  </si>
  <si>
    <t>18.290 4x4 BB</t>
  </si>
  <si>
    <t>ZG 6198-EP</t>
  </si>
  <si>
    <t>WMAN38ZZ5CY279614</t>
  </si>
  <si>
    <t>dostavno</t>
  </si>
  <si>
    <t>Caddy 2.0 TDI</t>
  </si>
  <si>
    <t>ZG 1981-FE</t>
  </si>
  <si>
    <t>WV1ZZZ2KZEX102144</t>
  </si>
  <si>
    <t>kombi putnički</t>
  </si>
  <si>
    <t>Peugeot</t>
  </si>
  <si>
    <t>Traveller</t>
  </si>
  <si>
    <t>ZG 4714-HK</t>
  </si>
  <si>
    <t>VF3VEAHXKKZ069106</t>
  </si>
  <si>
    <t>kombi teretni</t>
  </si>
  <si>
    <t>Crafter 35 2.0 TDI</t>
  </si>
  <si>
    <t>ZG 2295-GL</t>
  </si>
  <si>
    <t>WV1ZZZSYZJ9013478</t>
  </si>
  <si>
    <t>akcidentno</t>
  </si>
  <si>
    <t>Atego 1628</t>
  </si>
  <si>
    <t>ZG 1853-BL</t>
  </si>
  <si>
    <t>WDB9760771L073387</t>
  </si>
  <si>
    <t>ZG 6527-DH</t>
  </si>
  <si>
    <t>WDB9763741L061392</t>
  </si>
  <si>
    <t>navalno kratko</t>
  </si>
  <si>
    <t>Atego 1530</t>
  </si>
  <si>
    <t>ZG 8278-ID</t>
  </si>
  <si>
    <t>W1T96723710479998</t>
  </si>
  <si>
    <t>platforma</t>
  </si>
  <si>
    <t>Actros 3341</t>
  </si>
  <si>
    <t>ZG 4361-EC</t>
  </si>
  <si>
    <t>WDB9301631L223831</t>
  </si>
  <si>
    <t>ZG 1062-EP</t>
  </si>
  <si>
    <t>WDB9525631L326138</t>
  </si>
  <si>
    <t>veliko tehničko</t>
  </si>
  <si>
    <t>ZG 4098-DT</t>
  </si>
  <si>
    <t>WDB9763631L116012</t>
  </si>
  <si>
    <t>Mazda</t>
  </si>
  <si>
    <t>B 2500 TD</t>
  </si>
  <si>
    <t>ZG 9205-AN</t>
  </si>
  <si>
    <t>JMZUN8F424W316360</t>
  </si>
  <si>
    <t>ZG 5901-IK</t>
  </si>
  <si>
    <t>VF3VEEHTMM7836435</t>
  </si>
  <si>
    <t>ZG 4146-DT</t>
  </si>
  <si>
    <t>WDB9763741L170136</t>
  </si>
  <si>
    <t>Volvo</t>
  </si>
  <si>
    <t>FL 280</t>
  </si>
  <si>
    <t>ZG 7034-KE</t>
  </si>
  <si>
    <t>YV2T0YB0MZ135708</t>
  </si>
  <si>
    <t>ZG 7130-DH</t>
  </si>
  <si>
    <t>WDB9763731L002036</t>
  </si>
  <si>
    <t>ZG 4399-DD</t>
  </si>
  <si>
    <t>WDB9760771K966018</t>
  </si>
  <si>
    <t>ZG 4082-ES</t>
  </si>
  <si>
    <t>WDB9763631L279645</t>
  </si>
  <si>
    <t>ZG 9207-AN</t>
  </si>
  <si>
    <t>JMZUN8F424W322284</t>
  </si>
  <si>
    <t>Atego 1327</t>
  </si>
  <si>
    <t>ZG 7630-HA</t>
  </si>
  <si>
    <t>WDB96763610249746</t>
  </si>
  <si>
    <t>šumsko</t>
  </si>
  <si>
    <t>Mercedes Unimog</t>
  </si>
  <si>
    <t>U 500C</t>
  </si>
  <si>
    <t>ZG 4397-DD</t>
  </si>
  <si>
    <t>WDB4052201V204565</t>
  </si>
  <si>
    <t>Transporter                   1.9 TDI</t>
  </si>
  <si>
    <t>ZG 811-F</t>
  </si>
  <si>
    <t>WV1ZZZ7JZ6X026384</t>
  </si>
  <si>
    <t>ZG 6526-DH</t>
  </si>
  <si>
    <t>WDB9763741L062899</t>
  </si>
  <si>
    <t>Atego 1428</t>
  </si>
  <si>
    <t>ZG 4427-BO</t>
  </si>
  <si>
    <t>WDB9763631L112064</t>
  </si>
  <si>
    <t>ZG 4398-DD</t>
  </si>
  <si>
    <t>WDB9760771K965297</t>
  </si>
  <si>
    <t>ZG 4162-C</t>
  </si>
  <si>
    <t>WDB6510461K253648</t>
  </si>
  <si>
    <t>ZG 4097-DT</t>
  </si>
  <si>
    <t>WDB9763631L123380</t>
  </si>
  <si>
    <t>ZG 4198-FS</t>
  </si>
  <si>
    <t>JMZUN8F424W322471</t>
  </si>
  <si>
    <t>ZG 4447-DD</t>
  </si>
  <si>
    <t>WDB4052201V204624</t>
  </si>
  <si>
    <t>Arocs 1827</t>
  </si>
  <si>
    <t>ZG 8285-ID</t>
  </si>
  <si>
    <t>W1T96400710494139</t>
  </si>
  <si>
    <t>ZG 3780-IC</t>
  </si>
  <si>
    <t>VF3VEAHXKL7061368</t>
  </si>
  <si>
    <t>ZG 7129-DH</t>
  </si>
  <si>
    <t>WDB9763741K997626</t>
  </si>
  <si>
    <t>ZG 4147-DT</t>
  </si>
  <si>
    <t>WDB9763741L178311</t>
  </si>
  <si>
    <t>ZG 8503-IA</t>
  </si>
  <si>
    <t>W1T96763710462703</t>
  </si>
  <si>
    <t>TGM C                                           13.290 4x4 BL FW</t>
  </si>
  <si>
    <t>ZG 3646-FM</t>
  </si>
  <si>
    <t>WMAN34ZZ9FY324597</t>
  </si>
  <si>
    <t>ZG 4409-DD</t>
  </si>
  <si>
    <t>WDB9760771K888872</t>
  </si>
  <si>
    <t>ZG 4083-ES</t>
  </si>
  <si>
    <t>WDB9525631L370301</t>
  </si>
  <si>
    <t>tehničko</t>
  </si>
  <si>
    <t>Atego 1328 AF</t>
  </si>
  <si>
    <t>ZG 4360-EC</t>
  </si>
  <si>
    <t>WDB9763631L234556</t>
  </si>
  <si>
    <t>ZG 4410-DD</t>
  </si>
  <si>
    <t>WDB4052201V204625</t>
  </si>
  <si>
    <t>Transporter                                           2.0 TDI</t>
  </si>
  <si>
    <t>ZG 2751-GD</t>
  </si>
  <si>
    <t>WV2ZZZ7HZHH083205</t>
  </si>
  <si>
    <t>ZG 4779-FB</t>
  </si>
  <si>
    <t>WDB9763641L431880</t>
  </si>
  <si>
    <t>C</t>
  </si>
  <si>
    <t>prikolica za agregat za struju</t>
  </si>
  <si>
    <t>OMC AXLES&amp;TRAILERS</t>
  </si>
  <si>
    <t>UK3500</t>
  </si>
  <si>
    <t>ZG 7436-GN</t>
  </si>
  <si>
    <t>ZNAUK350017B08080</t>
  </si>
  <si>
    <t>prikolica za vodu</t>
  </si>
  <si>
    <t>TRAILER</t>
  </si>
  <si>
    <t>TE01</t>
  </si>
  <si>
    <t>ZG 7446-GN</t>
  </si>
  <si>
    <t>SFMTE011125S41291</t>
  </si>
  <si>
    <t>ZG 8564-HD</t>
  </si>
  <si>
    <t>SFMTE011125S42017</t>
  </si>
  <si>
    <t>prikolica za čamac</t>
  </si>
  <si>
    <t>Bimex Prom</t>
  </si>
  <si>
    <t>B1</t>
  </si>
  <si>
    <t>ZG 3896-HZ</t>
  </si>
  <si>
    <t>V39A1211BK1EB3265</t>
  </si>
  <si>
    <t xml:space="preserve">čamac                                           </t>
  </si>
  <si>
    <t>Mediteran 16</t>
  </si>
  <si>
    <t>RH 29 SK</t>
  </si>
  <si>
    <t>OP563738</t>
  </si>
  <si>
    <t xml:space="preserve">čamac                           </t>
  </si>
  <si>
    <t>AD Brodovi</t>
  </si>
  <si>
    <t>Maestral 310</t>
  </si>
  <si>
    <t>RH 45 SK</t>
  </si>
  <si>
    <t>OP277938</t>
  </si>
  <si>
    <t>AD Plastik</t>
  </si>
  <si>
    <t>Maestral 420 F</t>
  </si>
  <si>
    <t>RH 43 SK</t>
  </si>
  <si>
    <t>OP279799</t>
  </si>
  <si>
    <t>RH 44 SK</t>
  </si>
  <si>
    <t>OP279689</t>
  </si>
  <si>
    <t>Samogradnja</t>
  </si>
  <si>
    <t>Pasara</t>
  </si>
  <si>
    <t>200 SD</t>
  </si>
  <si>
    <t>15FMHL</t>
  </si>
  <si>
    <t>D</t>
  </si>
  <si>
    <t>ZG 7442-GN</t>
  </si>
  <si>
    <t>SFMTE011125S41288</t>
  </si>
  <si>
    <t>ZG 8568-HD</t>
  </si>
  <si>
    <t>SFMTE011125S42019</t>
  </si>
  <si>
    <t>J</t>
  </si>
  <si>
    <t>ZG 7443-GN</t>
  </si>
  <si>
    <t>SFMTE011125S41290</t>
  </si>
  <si>
    <t>ZG 4421-HH</t>
  </si>
  <si>
    <t>SFMTE011125S42020</t>
  </si>
  <si>
    <t>prikolica</t>
  </si>
  <si>
    <t>PT2700</t>
  </si>
  <si>
    <t>ZG 5938-HN</t>
  </si>
  <si>
    <t>V39D2032AK1EB3238</t>
  </si>
  <si>
    <t>NZ</t>
  </si>
  <si>
    <t>ZG 7441-GN</t>
  </si>
  <si>
    <t>SFMTE011125S41289</t>
  </si>
  <si>
    <t>ZG 8567-HD</t>
  </si>
  <si>
    <t>SFMTE011125S42018</t>
  </si>
  <si>
    <t>ZG 4420-HH</t>
  </si>
  <si>
    <t>ZNAUK350018B08096</t>
  </si>
  <si>
    <t>ZG 7039-HK</t>
  </si>
  <si>
    <t>V39D2032AK1EB3237</t>
  </si>
  <si>
    <t>prikolica za ruševine</t>
  </si>
  <si>
    <t>CAMP-LET</t>
  </si>
  <si>
    <t>Mustang S 8047</t>
  </si>
  <si>
    <t>ZG 5972-FF</t>
  </si>
  <si>
    <t>UH62400A250048974</t>
  </si>
  <si>
    <t>Torbarina</t>
  </si>
  <si>
    <t>A 135 AA</t>
  </si>
  <si>
    <t>ZG 4210-HE</t>
  </si>
  <si>
    <t>V39A135AAA1FB6182</t>
  </si>
  <si>
    <t xml:space="preserve">prikolica za čamac                       </t>
  </si>
  <si>
    <t>A 050 AA</t>
  </si>
  <si>
    <t>ZG 9201-BJ</t>
  </si>
  <si>
    <t>V39A050AA51FB6145</t>
  </si>
  <si>
    <t>ZG 6247-EK</t>
  </si>
  <si>
    <t>V39A050AA31FB6071</t>
  </si>
  <si>
    <t>prikolica za veće intervencije</t>
  </si>
  <si>
    <t>T1</t>
  </si>
  <si>
    <t>ZG 1323-GN</t>
  </si>
  <si>
    <t>V39T1021AJ1FB6040</t>
  </si>
  <si>
    <t>ZG 9211-AN</t>
  </si>
  <si>
    <t>V39A050AA31FB6072</t>
  </si>
  <si>
    <t>Ž</t>
  </si>
  <si>
    <t>ZG 7445-GN</t>
  </si>
  <si>
    <t>SFMTE011125S41292</t>
  </si>
  <si>
    <t>ZG 4422-HH</t>
  </si>
  <si>
    <t>SFMTE011125S42016</t>
  </si>
  <si>
    <t>veliko tehničko s kranom</t>
  </si>
  <si>
    <t>kamion kiper s kranom</t>
  </si>
  <si>
    <t xml:space="preserve">Premija osiguranja od autom. odg. </t>
  </si>
  <si>
    <t>PDV</t>
  </si>
  <si>
    <t>Ukupna cijena ponude</t>
  </si>
  <si>
    <t>Snaga motora u kW</t>
  </si>
  <si>
    <t xml:space="preserve">Najveća dopuštena masa </t>
  </si>
  <si>
    <t>Vrsta vozila</t>
  </si>
  <si>
    <t>Osnovna namjena</t>
  </si>
  <si>
    <t>Redni broj</t>
  </si>
  <si>
    <t>Teretno</t>
  </si>
  <si>
    <t>Vatrogasna</t>
  </si>
  <si>
    <t>Priključno</t>
  </si>
  <si>
    <t>Osobno</t>
  </si>
  <si>
    <t>Autobus</t>
  </si>
  <si>
    <t>Traktor</t>
  </si>
  <si>
    <t>P                  C</t>
  </si>
  <si>
    <t>P                                      Ronioci</t>
  </si>
  <si>
    <t>P                                                  Ruševi</t>
  </si>
  <si>
    <t>P                           Jan.</t>
  </si>
  <si>
    <t>P                                    Žit.</t>
  </si>
  <si>
    <t>P                  N. Zg.</t>
  </si>
  <si>
    <t>Troškovnik za nabavu usluge autoosiguranja vozila, priključnih vozila i plovila za Javnu vatrogasnu postrojbu Grada Zagreba</t>
  </si>
  <si>
    <t>Čamac</t>
  </si>
  <si>
    <t>Javna namjena</t>
  </si>
  <si>
    <t>SVEUKUPNO s PDV-om</t>
  </si>
  <si>
    <t>IZNOS PDV-a</t>
  </si>
  <si>
    <t>UKUPNO bez PDV-a</t>
  </si>
  <si>
    <t>Ford</t>
  </si>
  <si>
    <t>Ranger 2.0 TDI</t>
  </si>
  <si>
    <t>ZG 3703-IU</t>
  </si>
  <si>
    <t>6FPPXXMJ2PNS81629</t>
  </si>
  <si>
    <t>vlasnik vozila</t>
  </si>
  <si>
    <t>VZGZ</t>
  </si>
  <si>
    <t>JVP</t>
  </si>
  <si>
    <t>GRAD ZAGREB</t>
  </si>
  <si>
    <t>MUP</t>
  </si>
  <si>
    <t xml:space="preserve">priklica za TM </t>
  </si>
  <si>
    <t>Conormax</t>
  </si>
  <si>
    <t>C2</t>
  </si>
  <si>
    <t>ZG 1527-JA</t>
  </si>
  <si>
    <t>V39C22100N1KB2041</t>
  </si>
  <si>
    <r>
      <t xml:space="preserve">Č                                                        </t>
    </r>
    <r>
      <rPr>
        <b/>
        <sz val="8"/>
        <rFont val="Arial"/>
        <family val="2"/>
        <charset val="238"/>
      </rPr>
      <t>Ronioci</t>
    </r>
  </si>
  <si>
    <r>
      <t xml:space="preserve">Č                                                    </t>
    </r>
    <r>
      <rPr>
        <b/>
        <sz val="8"/>
        <rFont val="Arial"/>
        <family val="2"/>
        <charset val="238"/>
      </rPr>
      <t>Žit.</t>
    </r>
  </si>
  <si>
    <r>
      <t xml:space="preserve">Č                           </t>
    </r>
    <r>
      <rPr>
        <b/>
        <sz val="8"/>
        <rFont val="Arial"/>
        <family val="2"/>
        <charset val="238"/>
      </rPr>
      <t>Jan.</t>
    </r>
  </si>
  <si>
    <r>
      <t xml:space="preserve">Č                           </t>
    </r>
    <r>
      <rPr>
        <b/>
        <sz val="8"/>
        <rFont val="Arial"/>
        <family val="2"/>
        <charset val="238"/>
      </rPr>
      <t>N. Zg.</t>
    </r>
  </si>
  <si>
    <r>
      <t xml:space="preserve">Č                           </t>
    </r>
    <r>
      <rPr>
        <b/>
        <sz val="8"/>
        <rFont val="Arial"/>
        <family val="2"/>
        <charset val="238"/>
      </rPr>
      <t>Pos.</t>
    </r>
  </si>
  <si>
    <t>Ponuditelj:</t>
  </si>
  <si>
    <t>Linhai</t>
  </si>
  <si>
    <t>T-Boss</t>
  </si>
  <si>
    <t>ZG 7580-JG</t>
  </si>
  <si>
    <t>LL8RVFHW3N0H10026</t>
  </si>
  <si>
    <t>Opel</t>
  </si>
  <si>
    <t>Vivaro 1.5.D</t>
  </si>
  <si>
    <t>ZG 5829-JC</t>
  </si>
  <si>
    <t>VXEVAYHVMNZ054565</t>
  </si>
  <si>
    <t>prikolica za Jetski</t>
  </si>
  <si>
    <t>Jetloader</t>
  </si>
  <si>
    <t>Big</t>
  </si>
  <si>
    <t>ZG 7933-JN</t>
  </si>
  <si>
    <t>Jetski</t>
  </si>
  <si>
    <t>Seedoo</t>
  </si>
  <si>
    <t>GTX 130 PRO</t>
  </si>
  <si>
    <t>SK</t>
  </si>
  <si>
    <t>YACJET03240011397</t>
  </si>
  <si>
    <t>YDV53879A323</t>
  </si>
  <si>
    <t>Vodeni skuter</t>
  </si>
  <si>
    <r>
      <rPr>
        <b/>
        <sz val="11"/>
        <color indexed="8"/>
        <rFont val="Arial"/>
        <family val="2"/>
        <charset val="238"/>
      </rPr>
      <t>Napomena</t>
    </r>
    <r>
      <rPr>
        <b/>
        <sz val="10"/>
        <color indexed="8"/>
        <rFont val="Arial"/>
        <family val="2"/>
        <charset val="238"/>
      </rPr>
      <t>: Javna vatrogasna vozila Grada Zagreba na korištenju ima vozila, prikolice i čamce iz četri izvora, a to su: VZGZ (Vatrogasna zajednica Grada Zagreba), MUP (Ministarstvo unutarnjih poslova), Grad Zagreb i JVP (Javna vatrogasna postrojba Grada Zagreba). Za vozila pod ID brojevima i označena žutom bojom: 165, 203, 303, 403 i 503 potrebno je ugovoriti i osiguranje vozača i 8 suvozača (smrt 5.308,91 eur, invaliditet 10.617,82 eur), a za vozilo pod ID brojem 106 potrebno je ugovoriti osiguranje vozača i 41 suvozača (smrt 5.308,91 eur, invaliditet 10.617,82 eur)</t>
    </r>
  </si>
  <si>
    <t>Daily</t>
  </si>
  <si>
    <t>ZG 7639-KE</t>
  </si>
  <si>
    <t>ZCFCP35A005600525</t>
  </si>
  <si>
    <t xml:space="preserve">Daily </t>
  </si>
  <si>
    <t>ZG 7995-KE</t>
  </si>
  <si>
    <t>ZCFC670C205570608</t>
  </si>
  <si>
    <t>autoljestva</t>
  </si>
  <si>
    <t>ZG 5488-KE</t>
  </si>
  <si>
    <t>FE</t>
  </si>
  <si>
    <t>YV2V0Y1A1RZ152637</t>
  </si>
  <si>
    <t>tehničko navlakač</t>
  </si>
  <si>
    <t>X-way</t>
  </si>
  <si>
    <t>ZG 7638-KE</t>
  </si>
  <si>
    <t>ZCFE62RTX0C530772</t>
  </si>
  <si>
    <t>ZG 7994-KE</t>
  </si>
  <si>
    <t>ZCFC670C205570978</t>
  </si>
  <si>
    <t>ZG 9208-AN</t>
  </si>
  <si>
    <t>JMZUN8F424W319789</t>
  </si>
  <si>
    <t>U Zagrebu, __________________.2026. godine</t>
  </si>
  <si>
    <t>FL 42 R</t>
  </si>
  <si>
    <t>ZG 4662-KU</t>
  </si>
  <si>
    <t>YV2T0Y1A4PZ149171</t>
  </si>
  <si>
    <t>FMX</t>
  </si>
  <si>
    <t>ZG 4661-KU</t>
  </si>
  <si>
    <t>YV2XTR0D3TB532466</t>
  </si>
  <si>
    <t>TLF 5000</t>
  </si>
  <si>
    <t>ZG 5106-KK</t>
  </si>
  <si>
    <t>YV2T0X1B8RZ156145</t>
  </si>
  <si>
    <t>P
Žit.</t>
  </si>
  <si>
    <t>TB1</t>
  </si>
  <si>
    <t>ZG 8052-KR</t>
  </si>
  <si>
    <t>Č
Žit N</t>
  </si>
  <si>
    <t>čamac</t>
  </si>
  <si>
    <t>Bura</t>
  </si>
  <si>
    <t>5.0</t>
  </si>
  <si>
    <t>RH 296471-SK</t>
  </si>
  <si>
    <t>P.
Hy</t>
  </si>
  <si>
    <t>Saris</t>
  </si>
  <si>
    <t>C2C</t>
  </si>
  <si>
    <t>ZG 4084-KT</t>
  </si>
  <si>
    <t>V39TB1000S1FB6312</t>
  </si>
  <si>
    <t>HR-BUR50049J525</t>
  </si>
  <si>
    <t>XLGC2CACPA0750722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</si>
</sst>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d\-mmm;@"/>
    <numFmt numFmtId="165" formatCode="d/m/;@"/>
    <numFmt numFmtId="166" formatCode="#,##0.00\ [$EUR]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charset val="238"/>
    </font>
    <font>
      <sz val="10"/>
      <color indexed="8"/>
      <name val="MS Sans Serif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1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1" fontId="7" fillId="3" borderId="3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/>
    </xf>
    <xf numFmtId="1" fontId="0" fillId="0" borderId="0" xfId="0" applyNumberFormat="1" applyAlignment="1">
      <alignment horizontal="right" vertical="center"/>
    </xf>
    <xf numFmtId="164" fontId="0" fillId="0" borderId="0" xfId="0" applyNumberFormat="1"/>
    <xf numFmtId="1" fontId="0" fillId="0" borderId="0" xfId="0" applyNumberFormat="1"/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/>
    <xf numFmtId="165" fontId="4" fillId="0" borderId="1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 shrinkToFit="1"/>
    </xf>
    <xf numFmtId="4" fontId="0" fillId="0" borderId="1" xfId="0" applyNumberFormat="1" applyBorder="1"/>
    <xf numFmtId="1" fontId="4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/>
    <xf numFmtId="4" fontId="0" fillId="5" borderId="1" xfId="0" applyNumberFormat="1" applyFill="1" applyBorder="1"/>
    <xf numFmtId="1" fontId="5" fillId="0" borderId="1" xfId="1" applyNumberFormat="1" applyFont="1" applyBorder="1" applyAlignment="1">
      <alignment horizontal="center" vertical="center" wrapText="1" shrinkToFit="1"/>
    </xf>
    <xf numFmtId="165" fontId="5" fillId="0" borderId="1" xfId="1" applyNumberFormat="1" applyFont="1" applyBorder="1" applyAlignment="1">
      <alignment horizontal="center" vertical="center" wrapText="1" shrinkToFit="1"/>
    </xf>
    <xf numFmtId="1" fontId="5" fillId="0" borderId="1" xfId="0" applyNumberFormat="1" applyFont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166" fontId="11" fillId="0" borderId="8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166" fontId="11" fillId="0" borderId="10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1" fillId="0" borderId="12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1" applyFont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166" fontId="11" fillId="0" borderId="16" xfId="0" applyNumberFormat="1" applyFont="1" applyBorder="1" applyAlignment="1">
      <alignment horizontal="center" vertical="center" wrapText="1"/>
    </xf>
    <xf numFmtId="166" fontId="11" fillId="0" borderId="17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</cellXfs>
  <cellStyles count="2">
    <cellStyle name="Normalno" xfId="0" builtinId="0"/>
    <cellStyle name="Obično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topLeftCell="A73" zoomScale="70" zoomScaleNormal="70" workbookViewId="0">
      <selection activeCell="G111" sqref="G111:I111"/>
    </sheetView>
  </sheetViews>
  <sheetFormatPr defaultRowHeight="15" x14ac:dyDescent="0.25"/>
  <cols>
    <col min="2" max="2" width="9" customWidth="1"/>
    <col min="3" max="3" width="25.140625" customWidth="1"/>
    <col min="4" max="4" width="18.42578125" customWidth="1"/>
    <col min="5" max="5" width="23" customWidth="1"/>
    <col min="6" max="6" width="13.7109375" customWidth="1"/>
    <col min="7" max="7" width="12.42578125" customWidth="1"/>
    <col min="8" max="8" width="15.42578125" customWidth="1"/>
    <col min="9" max="9" width="24.28515625" customWidth="1"/>
    <col min="10" max="10" width="14.85546875" customWidth="1"/>
    <col min="11" max="11" width="11.28515625" customWidth="1"/>
    <col min="12" max="12" width="8.85546875" customWidth="1"/>
    <col min="13" max="13" width="12.42578125" style="3" customWidth="1"/>
    <col min="14" max="14" width="13.140625" style="3" customWidth="1"/>
    <col min="15" max="15" width="14.5703125" customWidth="1"/>
    <col min="16" max="16" width="13.140625" customWidth="1"/>
    <col min="17" max="17" width="14.85546875" customWidth="1"/>
  </cols>
  <sheetData>
    <row r="1" spans="1:17" ht="54" customHeight="1" x14ac:dyDescent="0.25">
      <c r="A1" s="41" t="s">
        <v>290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51.75" customHeight="1" x14ac:dyDescent="0.25">
      <c r="A2" s="11" t="s">
        <v>277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300</v>
      </c>
      <c r="I2" s="11" t="s">
        <v>6</v>
      </c>
      <c r="J2" s="12" t="s">
        <v>7</v>
      </c>
      <c r="K2" s="1" t="s">
        <v>273</v>
      </c>
      <c r="L2" s="1" t="s">
        <v>274</v>
      </c>
      <c r="M2" s="2" t="s">
        <v>275</v>
      </c>
      <c r="N2" s="2" t="s">
        <v>276</v>
      </c>
      <c r="O2" s="13" t="s">
        <v>270</v>
      </c>
      <c r="P2" s="14" t="s">
        <v>271</v>
      </c>
      <c r="Q2" s="15" t="s">
        <v>272</v>
      </c>
    </row>
    <row r="3" spans="1:17" ht="24.95" customHeight="1" x14ac:dyDescent="0.25">
      <c r="A3" s="16">
        <v>1</v>
      </c>
      <c r="B3" s="17">
        <v>101</v>
      </c>
      <c r="C3" s="17" t="s">
        <v>8</v>
      </c>
      <c r="D3" s="17" t="s">
        <v>9</v>
      </c>
      <c r="E3" s="17" t="s">
        <v>10</v>
      </c>
      <c r="F3" s="17" t="s">
        <v>11</v>
      </c>
      <c r="G3" s="17">
        <v>2011</v>
      </c>
      <c r="H3" s="17" t="s">
        <v>301</v>
      </c>
      <c r="I3" s="17" t="s">
        <v>12</v>
      </c>
      <c r="J3" s="26">
        <v>46316</v>
      </c>
      <c r="K3" s="16">
        <v>140</v>
      </c>
      <c r="L3" s="16"/>
      <c r="M3" s="22" t="s">
        <v>281</v>
      </c>
      <c r="N3" s="22" t="s">
        <v>279</v>
      </c>
      <c r="O3" s="21"/>
      <c r="P3" s="27"/>
      <c r="Q3" s="21">
        <f t="shared" ref="Q3:Q34" si="0">SUM(O3+P3)</f>
        <v>0</v>
      </c>
    </row>
    <row r="4" spans="1:17" ht="24.95" customHeight="1" x14ac:dyDescent="0.25">
      <c r="A4" s="16">
        <v>2</v>
      </c>
      <c r="B4" s="17">
        <v>102</v>
      </c>
      <c r="C4" s="17" t="s">
        <v>8</v>
      </c>
      <c r="D4" s="17" t="s">
        <v>296</v>
      </c>
      <c r="E4" s="17" t="s">
        <v>297</v>
      </c>
      <c r="F4" s="17" t="s">
        <v>298</v>
      </c>
      <c r="G4" s="17">
        <v>2022</v>
      </c>
      <c r="H4" s="17" t="s">
        <v>302</v>
      </c>
      <c r="I4" s="17" t="s">
        <v>299</v>
      </c>
      <c r="J4" s="26">
        <v>46231</v>
      </c>
      <c r="K4" s="34">
        <v>125</v>
      </c>
      <c r="L4" s="34">
        <v>3270</v>
      </c>
      <c r="M4" s="35" t="s">
        <v>278</v>
      </c>
      <c r="N4" s="22" t="s">
        <v>279</v>
      </c>
      <c r="O4" s="21"/>
      <c r="P4" s="27"/>
      <c r="Q4" s="21">
        <f t="shared" si="0"/>
        <v>0</v>
      </c>
    </row>
    <row r="5" spans="1:17" ht="24.95" customHeight="1" x14ac:dyDescent="0.25">
      <c r="A5" s="16">
        <v>3</v>
      </c>
      <c r="B5" s="17">
        <v>103</v>
      </c>
      <c r="C5" s="17" t="s">
        <v>8</v>
      </c>
      <c r="D5" s="17" t="s">
        <v>14</v>
      </c>
      <c r="E5" s="17" t="s">
        <v>15</v>
      </c>
      <c r="F5" s="17" t="s">
        <v>16</v>
      </c>
      <c r="G5" s="17">
        <v>2018</v>
      </c>
      <c r="H5" s="17" t="s">
        <v>302</v>
      </c>
      <c r="I5" s="17" t="s">
        <v>17</v>
      </c>
      <c r="J5" s="26">
        <v>46213</v>
      </c>
      <c r="K5" s="16">
        <v>107</v>
      </c>
      <c r="L5" s="16"/>
      <c r="M5" s="22" t="s">
        <v>281</v>
      </c>
      <c r="N5" s="22" t="s">
        <v>279</v>
      </c>
      <c r="O5" s="21"/>
      <c r="P5" s="27"/>
      <c r="Q5" s="21">
        <f t="shared" si="0"/>
        <v>0</v>
      </c>
    </row>
    <row r="6" spans="1:17" ht="24.95" customHeight="1" x14ac:dyDescent="0.25">
      <c r="A6" s="16">
        <v>4</v>
      </c>
      <c r="B6" s="17">
        <v>104</v>
      </c>
      <c r="C6" s="17" t="s">
        <v>8</v>
      </c>
      <c r="D6" s="17" t="s">
        <v>13</v>
      </c>
      <c r="E6" s="17" t="s">
        <v>18</v>
      </c>
      <c r="F6" s="17" t="s">
        <v>19</v>
      </c>
      <c r="G6" s="17">
        <v>2003</v>
      </c>
      <c r="H6" s="17" t="s">
        <v>302</v>
      </c>
      <c r="I6" s="17" t="s">
        <v>20</v>
      </c>
      <c r="J6" s="26">
        <v>46084</v>
      </c>
      <c r="K6" s="36">
        <v>66</v>
      </c>
      <c r="L6" s="36"/>
      <c r="M6" s="20" t="s">
        <v>281</v>
      </c>
      <c r="N6" s="20" t="s">
        <v>279</v>
      </c>
      <c r="O6" s="21"/>
      <c r="P6" s="27"/>
      <c r="Q6" s="21">
        <f t="shared" si="0"/>
        <v>0</v>
      </c>
    </row>
    <row r="7" spans="1:17" ht="24.95" customHeight="1" x14ac:dyDescent="0.25">
      <c r="A7" s="16">
        <v>5</v>
      </c>
      <c r="B7" s="17">
        <v>105</v>
      </c>
      <c r="C7" s="17" t="s">
        <v>8</v>
      </c>
      <c r="D7" s="17" t="s">
        <v>21</v>
      </c>
      <c r="E7" s="17" t="s">
        <v>22</v>
      </c>
      <c r="F7" s="17" t="s">
        <v>23</v>
      </c>
      <c r="G7" s="17">
        <v>2021</v>
      </c>
      <c r="H7" s="17" t="s">
        <v>302</v>
      </c>
      <c r="I7" s="17" t="s">
        <v>24</v>
      </c>
      <c r="J7" s="26">
        <v>46217</v>
      </c>
      <c r="K7" s="16">
        <v>53</v>
      </c>
      <c r="L7" s="16"/>
      <c r="M7" s="22" t="s">
        <v>281</v>
      </c>
      <c r="N7" s="22" t="s">
        <v>279</v>
      </c>
      <c r="O7" s="21"/>
      <c r="P7" s="27"/>
      <c r="Q7" s="21">
        <f t="shared" si="0"/>
        <v>0</v>
      </c>
    </row>
    <row r="8" spans="1:17" ht="24.95" customHeight="1" x14ac:dyDescent="0.25">
      <c r="A8" s="16">
        <v>6</v>
      </c>
      <c r="B8" s="23">
        <v>106</v>
      </c>
      <c r="C8" s="17" t="s">
        <v>25</v>
      </c>
      <c r="D8" s="17" t="s">
        <v>26</v>
      </c>
      <c r="E8" s="17" t="s">
        <v>27</v>
      </c>
      <c r="F8" s="17" t="s">
        <v>28</v>
      </c>
      <c r="G8" s="17">
        <v>2008</v>
      </c>
      <c r="H8" s="17" t="s">
        <v>301</v>
      </c>
      <c r="I8" s="17" t="s">
        <v>29</v>
      </c>
      <c r="J8" s="26">
        <v>46429</v>
      </c>
      <c r="K8" s="16">
        <v>323</v>
      </c>
      <c r="L8" s="16">
        <v>18000</v>
      </c>
      <c r="M8" s="22" t="s">
        <v>282</v>
      </c>
      <c r="N8" s="22" t="s">
        <v>279</v>
      </c>
      <c r="O8" s="21"/>
      <c r="P8" s="27"/>
      <c r="Q8" s="21">
        <f t="shared" si="0"/>
        <v>0</v>
      </c>
    </row>
    <row r="9" spans="1:17" ht="24.95" customHeight="1" x14ac:dyDescent="0.25">
      <c r="A9" s="16">
        <v>7</v>
      </c>
      <c r="B9" s="25">
        <v>107</v>
      </c>
      <c r="C9" s="18" t="s">
        <v>30</v>
      </c>
      <c r="D9" s="18" t="s">
        <v>31</v>
      </c>
      <c r="E9" s="18" t="s">
        <v>32</v>
      </c>
      <c r="F9" s="18" t="s">
        <v>33</v>
      </c>
      <c r="G9" s="18">
        <v>2018</v>
      </c>
      <c r="H9" s="18" t="s">
        <v>302</v>
      </c>
      <c r="I9" s="18" t="s">
        <v>34</v>
      </c>
      <c r="J9" s="19">
        <v>46153</v>
      </c>
      <c r="K9" s="16">
        <v>50</v>
      </c>
      <c r="L9" s="16">
        <v>690</v>
      </c>
      <c r="M9" s="22" t="s">
        <v>283</v>
      </c>
      <c r="N9" s="22"/>
      <c r="O9" s="21"/>
      <c r="P9" s="27"/>
      <c r="Q9" s="21">
        <f t="shared" si="0"/>
        <v>0</v>
      </c>
    </row>
    <row r="10" spans="1:17" ht="24.95" customHeight="1" x14ac:dyDescent="0.25">
      <c r="A10" s="16">
        <v>8</v>
      </c>
      <c r="B10" s="17">
        <v>109</v>
      </c>
      <c r="C10" s="17" t="s">
        <v>35</v>
      </c>
      <c r="D10" s="17" t="s">
        <v>36</v>
      </c>
      <c r="E10" s="17" t="s">
        <v>37</v>
      </c>
      <c r="F10" s="17" t="s">
        <v>38</v>
      </c>
      <c r="G10" s="17">
        <v>1997</v>
      </c>
      <c r="H10" s="17" t="s">
        <v>302</v>
      </c>
      <c r="I10" s="17" t="s">
        <v>39</v>
      </c>
      <c r="J10" s="26">
        <v>46283</v>
      </c>
      <c r="K10" s="16">
        <v>155</v>
      </c>
      <c r="L10" s="16">
        <v>4516</v>
      </c>
      <c r="M10" s="22" t="s">
        <v>278</v>
      </c>
      <c r="N10" s="22" t="s">
        <v>279</v>
      </c>
      <c r="O10" s="21"/>
      <c r="P10" s="27"/>
      <c r="Q10" s="21">
        <f t="shared" si="0"/>
        <v>0</v>
      </c>
    </row>
    <row r="11" spans="1:17" ht="24.95" customHeight="1" x14ac:dyDescent="0.25">
      <c r="A11" s="16">
        <v>9</v>
      </c>
      <c r="B11" s="17">
        <v>110</v>
      </c>
      <c r="C11" s="17" t="s">
        <v>40</v>
      </c>
      <c r="D11" s="17" t="s">
        <v>41</v>
      </c>
      <c r="E11" s="17" t="s">
        <v>42</v>
      </c>
      <c r="F11" s="17" t="s">
        <v>43</v>
      </c>
      <c r="G11" s="17">
        <v>2021</v>
      </c>
      <c r="H11" s="17" t="s">
        <v>301</v>
      </c>
      <c r="I11" s="17" t="s">
        <v>44</v>
      </c>
      <c r="J11" s="26">
        <v>46376</v>
      </c>
      <c r="K11" s="16"/>
      <c r="L11" s="16">
        <v>16000</v>
      </c>
      <c r="M11" s="22" t="s">
        <v>278</v>
      </c>
      <c r="N11" s="22" t="s">
        <v>279</v>
      </c>
      <c r="O11" s="21"/>
      <c r="P11" s="27"/>
      <c r="Q11" s="21">
        <f t="shared" si="0"/>
        <v>0</v>
      </c>
    </row>
    <row r="12" spans="1:17" ht="24.95" customHeight="1" x14ac:dyDescent="0.25">
      <c r="A12" s="16">
        <v>10</v>
      </c>
      <c r="B12" s="17">
        <v>111</v>
      </c>
      <c r="C12" s="17" t="s">
        <v>40</v>
      </c>
      <c r="D12" s="17" t="s">
        <v>41</v>
      </c>
      <c r="E12" s="17" t="s">
        <v>45</v>
      </c>
      <c r="F12" s="17" t="s">
        <v>46</v>
      </c>
      <c r="G12" s="17">
        <v>2004</v>
      </c>
      <c r="H12" s="17" t="s">
        <v>302</v>
      </c>
      <c r="I12" s="17" t="s">
        <v>47</v>
      </c>
      <c r="J12" s="26">
        <v>46322</v>
      </c>
      <c r="K12" s="16"/>
      <c r="L12" s="16">
        <v>13480</v>
      </c>
      <c r="M12" s="22" t="s">
        <v>278</v>
      </c>
      <c r="N12" s="22" t="s">
        <v>279</v>
      </c>
      <c r="O12" s="21"/>
      <c r="P12" s="27"/>
      <c r="Q12" s="21">
        <f t="shared" si="0"/>
        <v>0</v>
      </c>
    </row>
    <row r="13" spans="1:17" ht="24.95" customHeight="1" x14ac:dyDescent="0.25">
      <c r="A13" s="16">
        <v>11</v>
      </c>
      <c r="B13" s="17">
        <v>121</v>
      </c>
      <c r="C13" s="17" t="s">
        <v>50</v>
      </c>
      <c r="D13" s="17" t="s">
        <v>26</v>
      </c>
      <c r="E13" s="17" t="s">
        <v>51</v>
      </c>
      <c r="F13" s="17" t="s">
        <v>52</v>
      </c>
      <c r="G13" s="17">
        <v>2018</v>
      </c>
      <c r="H13" s="17" t="s">
        <v>301</v>
      </c>
      <c r="I13" s="17" t="s">
        <v>53</v>
      </c>
      <c r="J13" s="26">
        <v>46376</v>
      </c>
      <c r="K13" s="16"/>
      <c r="L13" s="16">
        <v>18000</v>
      </c>
      <c r="M13" s="22" t="s">
        <v>278</v>
      </c>
      <c r="N13" s="22" t="s">
        <v>279</v>
      </c>
      <c r="O13" s="21"/>
      <c r="P13" s="27"/>
      <c r="Q13" s="21">
        <f t="shared" si="0"/>
        <v>0</v>
      </c>
    </row>
    <row r="14" spans="1:17" ht="24.95" customHeight="1" x14ac:dyDescent="0.25">
      <c r="A14" s="16">
        <v>12</v>
      </c>
      <c r="B14" s="17">
        <v>130</v>
      </c>
      <c r="C14" s="17" t="s">
        <v>54</v>
      </c>
      <c r="D14" s="18" t="s">
        <v>115</v>
      </c>
      <c r="E14" s="18" t="s">
        <v>355</v>
      </c>
      <c r="F14" s="18" t="s">
        <v>356</v>
      </c>
      <c r="G14" s="18">
        <v>2025</v>
      </c>
      <c r="H14" s="18" t="s">
        <v>302</v>
      </c>
      <c r="I14" s="18" t="s">
        <v>357</v>
      </c>
      <c r="J14" s="26">
        <v>46352</v>
      </c>
      <c r="K14" s="16"/>
      <c r="L14" s="16">
        <v>16000</v>
      </c>
      <c r="M14" s="22" t="s">
        <v>278</v>
      </c>
      <c r="N14" s="22" t="s">
        <v>279</v>
      </c>
      <c r="O14" s="21"/>
      <c r="P14" s="27"/>
      <c r="Q14" s="21">
        <f t="shared" si="0"/>
        <v>0</v>
      </c>
    </row>
    <row r="15" spans="1:17" ht="24.95" customHeight="1" x14ac:dyDescent="0.25">
      <c r="A15" s="16">
        <v>13</v>
      </c>
      <c r="B15" s="17">
        <v>131</v>
      </c>
      <c r="C15" s="17" t="s">
        <v>54</v>
      </c>
      <c r="D15" s="17" t="s">
        <v>57</v>
      </c>
      <c r="E15" s="17" t="s">
        <v>58</v>
      </c>
      <c r="F15" s="17" t="s">
        <v>59</v>
      </c>
      <c r="G15" s="17">
        <v>2017</v>
      </c>
      <c r="H15" s="17" t="s">
        <v>302</v>
      </c>
      <c r="I15" s="17" t="s">
        <v>60</v>
      </c>
      <c r="J15" s="26">
        <v>46281</v>
      </c>
      <c r="K15" s="16"/>
      <c r="L15" s="16">
        <v>18000</v>
      </c>
      <c r="M15" s="22" t="s">
        <v>278</v>
      </c>
      <c r="N15" s="22" t="s">
        <v>279</v>
      </c>
      <c r="O15" s="21"/>
      <c r="P15" s="27"/>
      <c r="Q15" s="21">
        <f t="shared" si="0"/>
        <v>0</v>
      </c>
    </row>
    <row r="16" spans="1:17" ht="24.95" customHeight="1" x14ac:dyDescent="0.25">
      <c r="A16" s="16">
        <v>14</v>
      </c>
      <c r="B16" s="17">
        <v>135</v>
      </c>
      <c r="C16" s="17" t="s">
        <v>98</v>
      </c>
      <c r="D16" s="17" t="s">
        <v>57</v>
      </c>
      <c r="E16" s="17" t="s">
        <v>336</v>
      </c>
      <c r="F16" s="17" t="s">
        <v>337</v>
      </c>
      <c r="G16" s="17">
        <v>2024</v>
      </c>
      <c r="H16" s="17" t="s">
        <v>302</v>
      </c>
      <c r="I16" s="17" t="s">
        <v>338</v>
      </c>
      <c r="J16" s="26">
        <v>46369</v>
      </c>
      <c r="K16" s="16"/>
      <c r="L16" s="16">
        <v>3500</v>
      </c>
      <c r="M16" s="22" t="s">
        <v>278</v>
      </c>
      <c r="N16" s="22" t="s">
        <v>279</v>
      </c>
      <c r="O16" s="21"/>
      <c r="P16" s="27"/>
      <c r="Q16" s="21">
        <f t="shared" si="0"/>
        <v>0</v>
      </c>
    </row>
    <row r="17" spans="1:17" ht="24.95" customHeight="1" x14ac:dyDescent="0.25">
      <c r="A17" s="16">
        <v>15</v>
      </c>
      <c r="B17" s="17">
        <v>141</v>
      </c>
      <c r="C17" s="17" t="s">
        <v>61</v>
      </c>
      <c r="D17" s="17" t="s">
        <v>41</v>
      </c>
      <c r="E17" s="17" t="s">
        <v>62</v>
      </c>
      <c r="F17" s="17" t="s">
        <v>63</v>
      </c>
      <c r="G17" s="17">
        <v>2009</v>
      </c>
      <c r="H17" s="17" t="s">
        <v>302</v>
      </c>
      <c r="I17" s="17" t="s">
        <v>64</v>
      </c>
      <c r="J17" s="26">
        <v>46344</v>
      </c>
      <c r="K17" s="16"/>
      <c r="L17" s="16">
        <v>18000</v>
      </c>
      <c r="M17" s="22" t="s">
        <v>278</v>
      </c>
      <c r="N17" s="22" t="s">
        <v>279</v>
      </c>
      <c r="O17" s="21"/>
      <c r="P17" s="27"/>
      <c r="Q17" s="21">
        <f t="shared" si="0"/>
        <v>0</v>
      </c>
    </row>
    <row r="18" spans="1:17" ht="24.95" customHeight="1" x14ac:dyDescent="0.25">
      <c r="A18" s="16">
        <v>16</v>
      </c>
      <c r="B18" s="17">
        <v>142</v>
      </c>
      <c r="C18" s="17" t="s">
        <v>61</v>
      </c>
      <c r="D18" s="17" t="s">
        <v>41</v>
      </c>
      <c r="E18" s="17" t="s">
        <v>65</v>
      </c>
      <c r="F18" s="17" t="s">
        <v>66</v>
      </c>
      <c r="G18" s="17">
        <v>2004</v>
      </c>
      <c r="H18" s="17" t="s">
        <v>302</v>
      </c>
      <c r="I18" s="17" t="s">
        <v>67</v>
      </c>
      <c r="J18" s="26">
        <v>46322</v>
      </c>
      <c r="K18" s="16"/>
      <c r="L18" s="16">
        <v>11260</v>
      </c>
      <c r="M18" s="22" t="s">
        <v>278</v>
      </c>
      <c r="N18" s="22" t="s">
        <v>279</v>
      </c>
      <c r="O18" s="21"/>
      <c r="P18" s="27"/>
      <c r="Q18" s="21">
        <f t="shared" si="0"/>
        <v>0</v>
      </c>
    </row>
    <row r="19" spans="1:17" ht="24.95" customHeight="1" x14ac:dyDescent="0.25">
      <c r="A19" s="16">
        <v>17</v>
      </c>
      <c r="B19" s="17">
        <v>150</v>
      </c>
      <c r="C19" s="17" t="s">
        <v>268</v>
      </c>
      <c r="D19" s="17" t="s">
        <v>41</v>
      </c>
      <c r="E19" s="17" t="s">
        <v>65</v>
      </c>
      <c r="F19" s="17" t="s">
        <v>68</v>
      </c>
      <c r="G19" s="17">
        <v>2009</v>
      </c>
      <c r="H19" s="17" t="s">
        <v>302</v>
      </c>
      <c r="I19" s="17" t="s">
        <v>69</v>
      </c>
      <c r="J19" s="26">
        <v>46147</v>
      </c>
      <c r="K19" s="16"/>
      <c r="L19" s="16">
        <v>12000</v>
      </c>
      <c r="M19" s="22" t="s">
        <v>278</v>
      </c>
      <c r="N19" s="22" t="s">
        <v>279</v>
      </c>
      <c r="O19" s="21"/>
      <c r="P19" s="27"/>
      <c r="Q19" s="21">
        <f t="shared" si="0"/>
        <v>0</v>
      </c>
    </row>
    <row r="20" spans="1:17" ht="24.95" customHeight="1" x14ac:dyDescent="0.25">
      <c r="A20" s="16">
        <v>18</v>
      </c>
      <c r="B20" s="17">
        <v>151</v>
      </c>
      <c r="C20" s="17" t="s">
        <v>70</v>
      </c>
      <c r="D20" s="17" t="s">
        <v>71</v>
      </c>
      <c r="E20" s="17" t="s">
        <v>339</v>
      </c>
      <c r="F20" s="17" t="s">
        <v>340</v>
      </c>
      <c r="G20" s="17">
        <v>2024</v>
      </c>
      <c r="H20" s="17" t="s">
        <v>302</v>
      </c>
      <c r="I20" s="17" t="s">
        <v>341</v>
      </c>
      <c r="J20" s="26">
        <v>46347</v>
      </c>
      <c r="K20" s="16"/>
      <c r="L20" s="36">
        <v>7000</v>
      </c>
      <c r="M20" s="20" t="s">
        <v>278</v>
      </c>
      <c r="N20" s="22" t="s">
        <v>279</v>
      </c>
      <c r="O20" s="21"/>
      <c r="P20" s="27"/>
      <c r="Q20" s="21">
        <f t="shared" si="0"/>
        <v>0</v>
      </c>
    </row>
    <row r="21" spans="1:17" ht="24.95" customHeight="1" x14ac:dyDescent="0.25">
      <c r="A21" s="16">
        <v>19</v>
      </c>
      <c r="B21" s="25">
        <v>152</v>
      </c>
      <c r="C21" s="18" t="s">
        <v>269</v>
      </c>
      <c r="D21" s="18" t="s">
        <v>26</v>
      </c>
      <c r="E21" s="18" t="s">
        <v>72</v>
      </c>
      <c r="F21" s="18" t="s">
        <v>73</v>
      </c>
      <c r="G21" s="18">
        <v>2012</v>
      </c>
      <c r="H21" s="18" t="s">
        <v>301</v>
      </c>
      <c r="I21" s="18" t="s">
        <v>74</v>
      </c>
      <c r="J21" s="19">
        <v>46140</v>
      </c>
      <c r="K21" s="36"/>
      <c r="L21" s="36">
        <v>18000</v>
      </c>
      <c r="M21" s="20" t="s">
        <v>278</v>
      </c>
      <c r="N21" s="22" t="s">
        <v>279</v>
      </c>
      <c r="O21" s="21"/>
      <c r="P21" s="27"/>
      <c r="Q21" s="21">
        <f t="shared" si="0"/>
        <v>0</v>
      </c>
    </row>
    <row r="22" spans="1:17" ht="24.95" customHeight="1" x14ac:dyDescent="0.25">
      <c r="A22" s="16">
        <v>20</v>
      </c>
      <c r="B22" s="17">
        <v>163</v>
      </c>
      <c r="C22" s="17" t="s">
        <v>75</v>
      </c>
      <c r="D22" s="17" t="s">
        <v>13</v>
      </c>
      <c r="E22" s="17" t="s">
        <v>76</v>
      </c>
      <c r="F22" s="17" t="s">
        <v>77</v>
      </c>
      <c r="G22" s="17">
        <v>2014</v>
      </c>
      <c r="H22" s="17" t="s">
        <v>301</v>
      </c>
      <c r="I22" s="17" t="s">
        <v>78</v>
      </c>
      <c r="J22" s="26">
        <v>46105</v>
      </c>
      <c r="K22" s="36">
        <v>103</v>
      </c>
      <c r="L22" s="36">
        <v>2327</v>
      </c>
      <c r="M22" s="20" t="s">
        <v>278</v>
      </c>
      <c r="N22" s="22" t="s">
        <v>279</v>
      </c>
      <c r="O22" s="21"/>
      <c r="P22" s="27"/>
      <c r="Q22" s="21">
        <f t="shared" si="0"/>
        <v>0</v>
      </c>
    </row>
    <row r="23" spans="1:17" ht="24.95" customHeight="1" x14ac:dyDescent="0.25">
      <c r="A23" s="16">
        <v>21</v>
      </c>
      <c r="B23" s="23">
        <v>165</v>
      </c>
      <c r="C23" s="17" t="s">
        <v>79</v>
      </c>
      <c r="D23" s="17" t="s">
        <v>80</v>
      </c>
      <c r="E23" s="17" t="s">
        <v>81</v>
      </c>
      <c r="F23" s="17" t="s">
        <v>82</v>
      </c>
      <c r="G23" s="17">
        <v>2019</v>
      </c>
      <c r="H23" s="17" t="s">
        <v>302</v>
      </c>
      <c r="I23" s="17" t="s">
        <v>83</v>
      </c>
      <c r="J23" s="26">
        <v>46263</v>
      </c>
      <c r="K23" s="16">
        <v>110</v>
      </c>
      <c r="L23" s="16"/>
      <c r="M23" s="22" t="s">
        <v>281</v>
      </c>
      <c r="N23" s="22" t="s">
        <v>279</v>
      </c>
      <c r="O23" s="21"/>
      <c r="P23" s="27"/>
      <c r="Q23" s="21">
        <f t="shared" si="0"/>
        <v>0</v>
      </c>
    </row>
    <row r="24" spans="1:17" ht="24.95" customHeight="1" x14ac:dyDescent="0.25">
      <c r="A24" s="16">
        <v>22</v>
      </c>
      <c r="B24" s="17">
        <v>166</v>
      </c>
      <c r="C24" s="17" t="s">
        <v>84</v>
      </c>
      <c r="D24" s="17" t="s">
        <v>13</v>
      </c>
      <c r="E24" s="17" t="s">
        <v>85</v>
      </c>
      <c r="F24" s="17" t="s">
        <v>86</v>
      </c>
      <c r="G24" s="17">
        <v>2017</v>
      </c>
      <c r="H24" s="17" t="s">
        <v>301</v>
      </c>
      <c r="I24" s="17" t="s">
        <v>87</v>
      </c>
      <c r="J24" s="26">
        <v>46349</v>
      </c>
      <c r="K24" s="16"/>
      <c r="L24" s="16">
        <v>3500</v>
      </c>
      <c r="M24" s="22" t="s">
        <v>278</v>
      </c>
      <c r="N24" s="22" t="s">
        <v>279</v>
      </c>
      <c r="O24" s="21"/>
      <c r="P24" s="27"/>
      <c r="Q24" s="21">
        <f t="shared" si="0"/>
        <v>0</v>
      </c>
    </row>
    <row r="25" spans="1:17" ht="24.95" customHeight="1" x14ac:dyDescent="0.25">
      <c r="A25" s="16">
        <v>23</v>
      </c>
      <c r="B25" s="17">
        <v>170</v>
      </c>
      <c r="C25" s="17" t="s">
        <v>88</v>
      </c>
      <c r="D25" s="17" t="s">
        <v>41</v>
      </c>
      <c r="E25" s="17" t="s">
        <v>89</v>
      </c>
      <c r="F25" s="17" t="s">
        <v>90</v>
      </c>
      <c r="G25" s="17">
        <v>2005</v>
      </c>
      <c r="H25" s="17" t="s">
        <v>302</v>
      </c>
      <c r="I25" s="17" t="s">
        <v>91</v>
      </c>
      <c r="J25" s="26">
        <v>46118</v>
      </c>
      <c r="K25" s="16"/>
      <c r="L25" s="16">
        <v>11830</v>
      </c>
      <c r="M25" s="22" t="s">
        <v>278</v>
      </c>
      <c r="N25" s="22" t="s">
        <v>279</v>
      </c>
      <c r="O25" s="21"/>
      <c r="P25" s="27"/>
      <c r="Q25" s="21">
        <f t="shared" si="0"/>
        <v>0</v>
      </c>
    </row>
    <row r="26" spans="1:17" ht="24.95" customHeight="1" x14ac:dyDescent="0.25">
      <c r="A26" s="16">
        <v>24</v>
      </c>
      <c r="B26" s="24">
        <v>203</v>
      </c>
      <c r="C26" s="17" t="s">
        <v>8</v>
      </c>
      <c r="D26" s="17" t="s">
        <v>80</v>
      </c>
      <c r="E26" s="17" t="s">
        <v>81</v>
      </c>
      <c r="F26" s="18" t="s">
        <v>111</v>
      </c>
      <c r="G26" s="18">
        <v>2021</v>
      </c>
      <c r="H26" s="18" t="s">
        <v>302</v>
      </c>
      <c r="I26" s="18" t="s">
        <v>112</v>
      </c>
      <c r="J26" s="19">
        <v>46329</v>
      </c>
      <c r="K26" s="16">
        <v>106</v>
      </c>
      <c r="L26" s="16"/>
      <c r="M26" s="22" t="s">
        <v>281</v>
      </c>
      <c r="N26" s="22" t="s">
        <v>279</v>
      </c>
      <c r="O26" s="21"/>
      <c r="P26" s="27"/>
      <c r="Q26" s="21">
        <f t="shared" si="0"/>
        <v>0</v>
      </c>
    </row>
    <row r="27" spans="1:17" ht="24.95" customHeight="1" x14ac:dyDescent="0.25">
      <c r="A27" s="16">
        <v>25</v>
      </c>
      <c r="B27" s="25">
        <v>210</v>
      </c>
      <c r="C27" s="18" t="s">
        <v>40</v>
      </c>
      <c r="D27" s="18" t="s">
        <v>41</v>
      </c>
      <c r="E27" s="18" t="s">
        <v>45</v>
      </c>
      <c r="F27" s="18" t="s">
        <v>92</v>
      </c>
      <c r="G27" s="18">
        <v>2005</v>
      </c>
      <c r="H27" s="18" t="s">
        <v>302</v>
      </c>
      <c r="I27" s="18" t="s">
        <v>93</v>
      </c>
      <c r="J27" s="19">
        <v>46138</v>
      </c>
      <c r="K27" s="16"/>
      <c r="L27" s="16">
        <v>14000</v>
      </c>
      <c r="M27" s="22" t="s">
        <v>278</v>
      </c>
      <c r="N27" s="22" t="s">
        <v>279</v>
      </c>
      <c r="O27" s="21"/>
      <c r="P27" s="27"/>
      <c r="Q27" s="21">
        <f t="shared" si="0"/>
        <v>0</v>
      </c>
    </row>
    <row r="28" spans="1:17" ht="24.95" customHeight="1" x14ac:dyDescent="0.25">
      <c r="A28" s="16">
        <v>26</v>
      </c>
      <c r="B28" s="25">
        <v>212</v>
      </c>
      <c r="C28" s="18" t="s">
        <v>94</v>
      </c>
      <c r="D28" s="18" t="s">
        <v>41</v>
      </c>
      <c r="E28" s="18" t="s">
        <v>95</v>
      </c>
      <c r="F28" s="18" t="s">
        <v>96</v>
      </c>
      <c r="G28" s="18">
        <v>2020</v>
      </c>
      <c r="H28" s="18" t="s">
        <v>304</v>
      </c>
      <c r="I28" s="18" t="s">
        <v>97</v>
      </c>
      <c r="J28" s="19">
        <v>46187</v>
      </c>
      <c r="K28" s="19"/>
      <c r="L28" s="16">
        <v>16000</v>
      </c>
      <c r="M28" s="22" t="s">
        <v>278</v>
      </c>
      <c r="N28" s="22" t="s">
        <v>279</v>
      </c>
      <c r="O28" s="21"/>
      <c r="P28" s="27"/>
      <c r="Q28" s="21">
        <f t="shared" si="0"/>
        <v>0</v>
      </c>
    </row>
    <row r="29" spans="1:17" ht="24.95" customHeight="1" x14ac:dyDescent="0.25">
      <c r="A29" s="16">
        <v>27</v>
      </c>
      <c r="B29" s="25">
        <v>230</v>
      </c>
      <c r="C29" s="18" t="s">
        <v>342</v>
      </c>
      <c r="D29" s="18" t="s">
        <v>115</v>
      </c>
      <c r="E29" s="18" t="s">
        <v>344</v>
      </c>
      <c r="F29" s="18" t="s">
        <v>343</v>
      </c>
      <c r="G29" s="18">
        <v>2024</v>
      </c>
      <c r="H29" s="18" t="s">
        <v>302</v>
      </c>
      <c r="I29" s="18" t="s">
        <v>345</v>
      </c>
      <c r="J29" s="19">
        <v>46334</v>
      </c>
      <c r="K29" s="16"/>
      <c r="L29" s="16">
        <v>18000</v>
      </c>
      <c r="M29" s="22" t="s">
        <v>278</v>
      </c>
      <c r="N29" s="22" t="s">
        <v>279</v>
      </c>
      <c r="O29" s="21"/>
      <c r="P29" s="27"/>
      <c r="Q29" s="21">
        <f t="shared" si="0"/>
        <v>0</v>
      </c>
    </row>
    <row r="30" spans="1:17" ht="24.95" customHeight="1" x14ac:dyDescent="0.25">
      <c r="A30" s="16">
        <v>28</v>
      </c>
      <c r="B30" s="25">
        <v>236</v>
      </c>
      <c r="C30" s="18" t="s">
        <v>98</v>
      </c>
      <c r="D30" s="18" t="s">
        <v>41</v>
      </c>
      <c r="E30" s="18" t="s">
        <v>99</v>
      </c>
      <c r="F30" s="18" t="s">
        <v>100</v>
      </c>
      <c r="G30" s="18">
        <v>2007</v>
      </c>
      <c r="H30" s="18" t="s">
        <v>302</v>
      </c>
      <c r="I30" s="18" t="s">
        <v>101</v>
      </c>
      <c r="J30" s="19">
        <v>46446</v>
      </c>
      <c r="K30" s="16"/>
      <c r="L30" s="16">
        <v>31600</v>
      </c>
      <c r="M30" s="22" t="s">
        <v>278</v>
      </c>
      <c r="N30" s="22" t="s">
        <v>279</v>
      </c>
      <c r="O30" s="21"/>
      <c r="P30" s="27"/>
      <c r="Q30" s="21">
        <f t="shared" si="0"/>
        <v>0</v>
      </c>
    </row>
    <row r="31" spans="1:17" ht="24.95" customHeight="1" x14ac:dyDescent="0.25">
      <c r="A31" s="16">
        <v>29</v>
      </c>
      <c r="B31" s="25">
        <v>240</v>
      </c>
      <c r="C31" s="18" t="s">
        <v>61</v>
      </c>
      <c r="D31" s="18" t="s">
        <v>115</v>
      </c>
      <c r="E31" s="18" t="s">
        <v>358</v>
      </c>
      <c r="F31" s="18" t="s">
        <v>359</v>
      </c>
      <c r="G31" s="18">
        <v>2026</v>
      </c>
      <c r="H31" s="18" t="s">
        <v>302</v>
      </c>
      <c r="I31" s="18" t="s">
        <v>360</v>
      </c>
      <c r="J31" s="19">
        <v>46400</v>
      </c>
      <c r="K31" s="16"/>
      <c r="L31" s="16">
        <v>26000</v>
      </c>
      <c r="M31" s="22" t="s">
        <v>278</v>
      </c>
      <c r="N31" s="22" t="s">
        <v>279</v>
      </c>
      <c r="O31" s="21"/>
      <c r="P31" s="27"/>
      <c r="Q31" s="21">
        <f t="shared" si="0"/>
        <v>0</v>
      </c>
    </row>
    <row r="32" spans="1:17" ht="24.95" customHeight="1" x14ac:dyDescent="0.25">
      <c r="A32" s="16">
        <v>30</v>
      </c>
      <c r="B32" s="25">
        <v>242</v>
      </c>
      <c r="C32" s="18" t="s">
        <v>61</v>
      </c>
      <c r="D32" s="18" t="s">
        <v>41</v>
      </c>
      <c r="E32" s="18" t="s">
        <v>62</v>
      </c>
      <c r="F32" s="18" t="s">
        <v>102</v>
      </c>
      <c r="G32" s="18">
        <v>2008</v>
      </c>
      <c r="H32" s="18" t="s">
        <v>302</v>
      </c>
      <c r="I32" s="18" t="s">
        <v>103</v>
      </c>
      <c r="J32" s="19">
        <v>46331</v>
      </c>
      <c r="K32" s="16"/>
      <c r="L32" s="16">
        <v>17000</v>
      </c>
      <c r="M32" s="22" t="s">
        <v>278</v>
      </c>
      <c r="N32" s="22" t="s">
        <v>279</v>
      </c>
      <c r="O32" s="21"/>
      <c r="P32" s="27"/>
      <c r="Q32" s="21">
        <f t="shared" si="0"/>
        <v>0</v>
      </c>
    </row>
    <row r="33" spans="1:17" ht="24.95" customHeight="1" x14ac:dyDescent="0.25">
      <c r="A33" s="16">
        <v>31</v>
      </c>
      <c r="B33" s="25">
        <v>250</v>
      </c>
      <c r="C33" s="18" t="s">
        <v>104</v>
      </c>
      <c r="D33" s="18" t="s">
        <v>41</v>
      </c>
      <c r="E33" s="18" t="s">
        <v>65</v>
      </c>
      <c r="F33" s="18" t="s">
        <v>105</v>
      </c>
      <c r="G33" s="18">
        <v>2006</v>
      </c>
      <c r="H33" s="18" t="s">
        <v>302</v>
      </c>
      <c r="I33" s="18" t="s">
        <v>106</v>
      </c>
      <c r="J33" s="19">
        <v>46350</v>
      </c>
      <c r="K33" s="16"/>
      <c r="L33" s="16">
        <v>10200</v>
      </c>
      <c r="M33" s="22" t="s">
        <v>278</v>
      </c>
      <c r="N33" s="22" t="s">
        <v>279</v>
      </c>
      <c r="O33" s="21"/>
      <c r="P33" s="27"/>
      <c r="Q33" s="21">
        <f t="shared" si="0"/>
        <v>0</v>
      </c>
    </row>
    <row r="34" spans="1:17" ht="24.95" customHeight="1" x14ac:dyDescent="0.25">
      <c r="A34" s="16">
        <v>32</v>
      </c>
      <c r="B34" s="25">
        <v>251</v>
      </c>
      <c r="C34" s="18" t="s">
        <v>70</v>
      </c>
      <c r="D34" s="18" t="s">
        <v>107</v>
      </c>
      <c r="E34" s="18" t="s">
        <v>108</v>
      </c>
      <c r="F34" s="18" t="s">
        <v>109</v>
      </c>
      <c r="G34" s="18">
        <v>2003</v>
      </c>
      <c r="H34" s="18" t="s">
        <v>302</v>
      </c>
      <c r="I34" s="18" t="s">
        <v>110</v>
      </c>
      <c r="J34" s="19">
        <v>46231</v>
      </c>
      <c r="K34" s="16"/>
      <c r="L34" s="16">
        <v>2460</v>
      </c>
      <c r="M34" s="22" t="s">
        <v>278</v>
      </c>
      <c r="N34" s="22" t="s">
        <v>279</v>
      </c>
      <c r="O34" s="21"/>
      <c r="P34" s="27"/>
      <c r="Q34" s="21">
        <f t="shared" si="0"/>
        <v>0</v>
      </c>
    </row>
    <row r="35" spans="1:17" ht="24.95" customHeight="1" x14ac:dyDescent="0.25">
      <c r="A35" s="16">
        <v>33</v>
      </c>
      <c r="B35" s="25">
        <v>260</v>
      </c>
      <c r="C35" s="18" t="s">
        <v>130</v>
      </c>
      <c r="D35" s="18" t="s">
        <v>131</v>
      </c>
      <c r="E35" s="18" t="s">
        <v>132</v>
      </c>
      <c r="F35" s="18" t="s">
        <v>151</v>
      </c>
      <c r="G35" s="18">
        <v>2004</v>
      </c>
      <c r="H35" s="18" t="s">
        <v>302</v>
      </c>
      <c r="I35" s="18" t="s">
        <v>152</v>
      </c>
      <c r="J35" s="19">
        <v>46357</v>
      </c>
      <c r="K35" s="16"/>
      <c r="L35" s="16">
        <v>13300</v>
      </c>
      <c r="M35" s="22" t="s">
        <v>278</v>
      </c>
      <c r="N35" s="22" t="s">
        <v>279</v>
      </c>
      <c r="O35" s="21"/>
      <c r="P35" s="27"/>
      <c r="Q35" s="21">
        <f t="shared" ref="Q35:Q66" si="1">SUM(O35+P35)</f>
        <v>0</v>
      </c>
    </row>
    <row r="36" spans="1:17" ht="24.95" customHeight="1" x14ac:dyDescent="0.25">
      <c r="A36" s="16">
        <v>34</v>
      </c>
      <c r="B36" s="24">
        <v>303</v>
      </c>
      <c r="C36" s="17" t="s">
        <v>8</v>
      </c>
      <c r="D36" s="17" t="s">
        <v>320</v>
      </c>
      <c r="E36" s="17" t="s">
        <v>321</v>
      </c>
      <c r="F36" s="18" t="s">
        <v>322</v>
      </c>
      <c r="G36" s="18">
        <v>2023</v>
      </c>
      <c r="H36" s="18" t="s">
        <v>301</v>
      </c>
      <c r="I36" s="18" t="s">
        <v>323</v>
      </c>
      <c r="J36" s="19">
        <v>46418</v>
      </c>
      <c r="K36" s="16">
        <v>88</v>
      </c>
      <c r="L36" s="16"/>
      <c r="M36" s="22" t="s">
        <v>281</v>
      </c>
      <c r="N36" s="22" t="s">
        <v>279</v>
      </c>
      <c r="O36" s="21"/>
      <c r="P36" s="27"/>
      <c r="Q36" s="21">
        <f t="shared" si="1"/>
        <v>0</v>
      </c>
    </row>
    <row r="37" spans="1:17" ht="24.95" customHeight="1" x14ac:dyDescent="0.25">
      <c r="A37" s="16">
        <v>35</v>
      </c>
      <c r="B37" s="18">
        <v>308</v>
      </c>
      <c r="C37" s="18" t="s">
        <v>30</v>
      </c>
      <c r="D37" s="18" t="s">
        <v>316</v>
      </c>
      <c r="E37" s="18" t="s">
        <v>317</v>
      </c>
      <c r="F37" s="18" t="s">
        <v>318</v>
      </c>
      <c r="G37" s="18">
        <v>2023</v>
      </c>
      <c r="H37" s="18" t="s">
        <v>302</v>
      </c>
      <c r="I37" s="18" t="s">
        <v>319</v>
      </c>
      <c r="J37" s="19">
        <v>46292</v>
      </c>
      <c r="K37" s="34">
        <v>22</v>
      </c>
      <c r="L37" s="34">
        <v>864</v>
      </c>
      <c r="M37" s="35" t="s">
        <v>283</v>
      </c>
      <c r="N37" s="22"/>
      <c r="O37" s="21"/>
      <c r="P37" s="27"/>
      <c r="Q37" s="21">
        <f t="shared" si="1"/>
        <v>0</v>
      </c>
    </row>
    <row r="38" spans="1:17" ht="24.95" customHeight="1" x14ac:dyDescent="0.25">
      <c r="A38" s="16">
        <v>36</v>
      </c>
      <c r="B38" s="25">
        <v>310</v>
      </c>
      <c r="C38" s="18" t="s">
        <v>40</v>
      </c>
      <c r="D38" s="18" t="s">
        <v>41</v>
      </c>
      <c r="E38" s="18" t="s">
        <v>45</v>
      </c>
      <c r="F38" s="18" t="s">
        <v>113</v>
      </c>
      <c r="G38" s="18">
        <v>2007</v>
      </c>
      <c r="H38" s="18" t="s">
        <v>302</v>
      </c>
      <c r="I38" s="18" t="s">
        <v>114</v>
      </c>
      <c r="J38" s="19">
        <v>46149</v>
      </c>
      <c r="K38" s="16"/>
      <c r="L38" s="16">
        <v>14000</v>
      </c>
      <c r="M38" s="22" t="s">
        <v>278</v>
      </c>
      <c r="N38" s="22" t="s">
        <v>279</v>
      </c>
      <c r="O38" s="21"/>
      <c r="P38" s="27"/>
      <c r="Q38" s="21">
        <f t="shared" si="1"/>
        <v>0</v>
      </c>
    </row>
    <row r="39" spans="1:17" ht="24.95" customHeight="1" x14ac:dyDescent="0.25">
      <c r="A39" s="16">
        <v>37</v>
      </c>
      <c r="B39" s="17">
        <v>311</v>
      </c>
      <c r="C39" s="17" t="s">
        <v>40</v>
      </c>
      <c r="D39" s="17" t="s">
        <v>41</v>
      </c>
      <c r="E39" s="17" t="s">
        <v>45</v>
      </c>
      <c r="F39" s="17" t="s">
        <v>48</v>
      </c>
      <c r="G39" s="17">
        <v>2008</v>
      </c>
      <c r="H39" s="17" t="s">
        <v>302</v>
      </c>
      <c r="I39" s="17" t="s">
        <v>49</v>
      </c>
      <c r="J39" s="26">
        <v>46149</v>
      </c>
      <c r="K39" s="16"/>
      <c r="L39" s="16">
        <v>14000</v>
      </c>
      <c r="M39" s="22" t="s">
        <v>278</v>
      </c>
      <c r="N39" s="22" t="s">
        <v>279</v>
      </c>
      <c r="O39" s="21"/>
      <c r="P39" s="27"/>
      <c r="Q39" s="21">
        <f t="shared" si="1"/>
        <v>0</v>
      </c>
    </row>
    <row r="40" spans="1:17" ht="24.95" customHeight="1" x14ac:dyDescent="0.25">
      <c r="A40" s="16">
        <v>38</v>
      </c>
      <c r="B40" s="25">
        <v>320</v>
      </c>
      <c r="C40" s="18" t="s">
        <v>50</v>
      </c>
      <c r="D40" s="18" t="s">
        <v>115</v>
      </c>
      <c r="E40" s="18" t="s">
        <v>116</v>
      </c>
      <c r="F40" s="18" t="s">
        <v>117</v>
      </c>
      <c r="G40" s="18">
        <v>2020</v>
      </c>
      <c r="H40" s="18" t="s">
        <v>304</v>
      </c>
      <c r="I40" s="18" t="s">
        <v>118</v>
      </c>
      <c r="J40" s="19">
        <v>46260</v>
      </c>
      <c r="K40" s="19"/>
      <c r="L40" s="16">
        <v>16000</v>
      </c>
      <c r="M40" s="19" t="s">
        <v>278</v>
      </c>
      <c r="N40" s="22" t="s">
        <v>279</v>
      </c>
      <c r="O40" s="21"/>
      <c r="P40" s="27"/>
      <c r="Q40" s="21">
        <f t="shared" si="1"/>
        <v>0</v>
      </c>
    </row>
    <row r="41" spans="1:17" ht="24.95" customHeight="1" x14ac:dyDescent="0.25">
      <c r="A41" s="16">
        <v>39</v>
      </c>
      <c r="B41" s="25">
        <v>321</v>
      </c>
      <c r="C41" s="18" t="s">
        <v>50</v>
      </c>
      <c r="D41" s="18" t="s">
        <v>41</v>
      </c>
      <c r="E41" s="18" t="s">
        <v>45</v>
      </c>
      <c r="F41" s="18" t="s">
        <v>119</v>
      </c>
      <c r="G41" s="18">
        <v>2005</v>
      </c>
      <c r="H41" s="18" t="s">
        <v>302</v>
      </c>
      <c r="I41" s="18" t="s">
        <v>120</v>
      </c>
      <c r="J41" s="19">
        <v>46349</v>
      </c>
      <c r="K41" s="16"/>
      <c r="L41" s="16">
        <v>14540</v>
      </c>
      <c r="M41" s="22" t="s">
        <v>278</v>
      </c>
      <c r="N41" s="22" t="s">
        <v>279</v>
      </c>
      <c r="O41" s="21"/>
      <c r="P41" s="27"/>
      <c r="Q41" s="21">
        <f t="shared" si="1"/>
        <v>0</v>
      </c>
    </row>
    <row r="42" spans="1:17" ht="24.95" customHeight="1" x14ac:dyDescent="0.25">
      <c r="A42" s="16">
        <v>40</v>
      </c>
      <c r="B42" s="25">
        <v>330</v>
      </c>
      <c r="C42" s="18" t="s">
        <v>54</v>
      </c>
      <c r="D42" s="18" t="s">
        <v>41</v>
      </c>
      <c r="E42" s="18" t="s">
        <v>45</v>
      </c>
      <c r="F42" s="18" t="s">
        <v>121</v>
      </c>
      <c r="G42" s="18">
        <v>2005</v>
      </c>
      <c r="H42" s="18" t="s">
        <v>302</v>
      </c>
      <c r="I42" s="18" t="s">
        <v>122</v>
      </c>
      <c r="J42" s="19">
        <v>46137</v>
      </c>
      <c r="K42" s="16"/>
      <c r="L42" s="16">
        <v>13700</v>
      </c>
      <c r="M42" s="22" t="s">
        <v>278</v>
      </c>
      <c r="N42" s="22" t="s">
        <v>279</v>
      </c>
      <c r="O42" s="21"/>
      <c r="P42" s="27"/>
      <c r="Q42" s="21">
        <f t="shared" si="1"/>
        <v>0</v>
      </c>
    </row>
    <row r="43" spans="1:17" ht="24.95" customHeight="1" x14ac:dyDescent="0.25">
      <c r="A43" s="16">
        <v>41</v>
      </c>
      <c r="B43" s="17">
        <v>335</v>
      </c>
      <c r="C43" s="17" t="s">
        <v>98</v>
      </c>
      <c r="D43" s="17" t="s">
        <v>41</v>
      </c>
      <c r="E43" s="17">
        <v>1424</v>
      </c>
      <c r="F43" s="17" t="s">
        <v>145</v>
      </c>
      <c r="G43" s="17">
        <v>1997</v>
      </c>
      <c r="H43" s="17" t="s">
        <v>302</v>
      </c>
      <c r="I43" s="17" t="s">
        <v>146</v>
      </c>
      <c r="J43" s="26">
        <v>46112</v>
      </c>
      <c r="K43" s="36"/>
      <c r="L43" s="36">
        <v>16200</v>
      </c>
      <c r="M43" s="20" t="s">
        <v>278</v>
      </c>
      <c r="N43" s="22" t="s">
        <v>279</v>
      </c>
      <c r="O43" s="21"/>
      <c r="P43" s="27"/>
      <c r="Q43" s="21">
        <f t="shared" si="1"/>
        <v>0</v>
      </c>
    </row>
    <row r="44" spans="1:17" ht="24.95" customHeight="1" x14ac:dyDescent="0.25">
      <c r="A44" s="16">
        <v>42</v>
      </c>
      <c r="B44" s="20">
        <v>350</v>
      </c>
      <c r="C44" s="20" t="s">
        <v>104</v>
      </c>
      <c r="D44" s="20" t="s">
        <v>41</v>
      </c>
      <c r="E44" s="20" t="s">
        <v>65</v>
      </c>
      <c r="F44" s="20" t="s">
        <v>123</v>
      </c>
      <c r="G44" s="18">
        <v>2008</v>
      </c>
      <c r="H44" s="18" t="s">
        <v>302</v>
      </c>
      <c r="I44" s="18" t="s">
        <v>124</v>
      </c>
      <c r="J44" s="19">
        <v>46149</v>
      </c>
      <c r="K44" s="16"/>
      <c r="L44" s="16">
        <v>10300</v>
      </c>
      <c r="M44" s="22" t="s">
        <v>278</v>
      </c>
      <c r="N44" s="22" t="s">
        <v>279</v>
      </c>
      <c r="O44" s="21"/>
      <c r="P44" s="27"/>
      <c r="Q44" s="21">
        <f t="shared" si="1"/>
        <v>0</v>
      </c>
    </row>
    <row r="45" spans="1:17" ht="24.95" customHeight="1" x14ac:dyDescent="0.25">
      <c r="A45" s="16">
        <v>43</v>
      </c>
      <c r="B45" s="20">
        <v>351</v>
      </c>
      <c r="C45" s="18" t="s">
        <v>70</v>
      </c>
      <c r="D45" s="20" t="s">
        <v>107</v>
      </c>
      <c r="E45" s="20" t="s">
        <v>108</v>
      </c>
      <c r="F45" s="20" t="s">
        <v>125</v>
      </c>
      <c r="G45" s="18">
        <v>2003</v>
      </c>
      <c r="H45" s="18" t="s">
        <v>302</v>
      </c>
      <c r="I45" s="18" t="s">
        <v>126</v>
      </c>
      <c r="J45" s="19">
        <v>46230</v>
      </c>
      <c r="K45" s="16"/>
      <c r="L45" s="16">
        <v>2460</v>
      </c>
      <c r="M45" s="22" t="s">
        <v>278</v>
      </c>
      <c r="N45" s="22" t="s">
        <v>279</v>
      </c>
      <c r="O45" s="21"/>
      <c r="P45" s="27"/>
      <c r="Q45" s="21">
        <f t="shared" si="1"/>
        <v>0</v>
      </c>
    </row>
    <row r="46" spans="1:17" ht="24.95" customHeight="1" x14ac:dyDescent="0.25">
      <c r="A46" s="16">
        <v>44</v>
      </c>
      <c r="B46" s="20">
        <v>352</v>
      </c>
      <c r="C46" s="18" t="s">
        <v>104</v>
      </c>
      <c r="D46" s="20" t="s">
        <v>41</v>
      </c>
      <c r="E46" s="20" t="s">
        <v>127</v>
      </c>
      <c r="F46" s="20" t="s">
        <v>128</v>
      </c>
      <c r="G46" s="18">
        <v>2018</v>
      </c>
      <c r="H46" s="18" t="s">
        <v>301</v>
      </c>
      <c r="I46" s="18" t="s">
        <v>129</v>
      </c>
      <c r="J46" s="19">
        <v>46304</v>
      </c>
      <c r="K46" s="16"/>
      <c r="L46" s="16">
        <v>13500</v>
      </c>
      <c r="M46" s="22" t="s">
        <v>278</v>
      </c>
      <c r="N46" s="22" t="s">
        <v>279</v>
      </c>
      <c r="O46" s="21"/>
      <c r="P46" s="27"/>
      <c r="Q46" s="21">
        <f t="shared" si="1"/>
        <v>0</v>
      </c>
    </row>
    <row r="47" spans="1:17" ht="24.95" customHeight="1" x14ac:dyDescent="0.25">
      <c r="A47" s="16">
        <v>45</v>
      </c>
      <c r="B47" s="20">
        <v>354</v>
      </c>
      <c r="C47" s="18" t="s">
        <v>346</v>
      </c>
      <c r="D47" s="20" t="s">
        <v>57</v>
      </c>
      <c r="E47" s="20" t="s">
        <v>347</v>
      </c>
      <c r="F47" s="20" t="s">
        <v>348</v>
      </c>
      <c r="G47" s="18">
        <v>2024</v>
      </c>
      <c r="H47" s="18" t="s">
        <v>302</v>
      </c>
      <c r="I47" s="18" t="s">
        <v>349</v>
      </c>
      <c r="J47" s="19">
        <v>46369</v>
      </c>
      <c r="K47" s="16"/>
      <c r="L47" s="16">
        <v>26000</v>
      </c>
      <c r="M47" s="22" t="s">
        <v>278</v>
      </c>
      <c r="N47" s="22" t="s">
        <v>279</v>
      </c>
      <c r="O47" s="21"/>
      <c r="P47" s="27"/>
      <c r="Q47" s="21">
        <f t="shared" si="1"/>
        <v>0</v>
      </c>
    </row>
    <row r="48" spans="1:17" ht="24.95" customHeight="1" x14ac:dyDescent="0.25">
      <c r="A48" s="16">
        <v>46</v>
      </c>
      <c r="B48" s="25">
        <v>360</v>
      </c>
      <c r="C48" s="18" t="s">
        <v>130</v>
      </c>
      <c r="D48" s="18" t="s">
        <v>131</v>
      </c>
      <c r="E48" s="18" t="s">
        <v>132</v>
      </c>
      <c r="F48" s="18" t="s">
        <v>133</v>
      </c>
      <c r="G48" s="18">
        <v>2004</v>
      </c>
      <c r="H48" s="18" t="s">
        <v>302</v>
      </c>
      <c r="I48" s="18" t="s">
        <v>134</v>
      </c>
      <c r="J48" s="19">
        <v>46357</v>
      </c>
      <c r="K48" s="16"/>
      <c r="L48" s="16">
        <v>13300</v>
      </c>
      <c r="M48" s="22" t="s">
        <v>278</v>
      </c>
      <c r="N48" s="22" t="s">
        <v>279</v>
      </c>
      <c r="O48" s="21"/>
      <c r="P48" s="27"/>
      <c r="Q48" s="21">
        <f t="shared" si="1"/>
        <v>0</v>
      </c>
    </row>
    <row r="49" spans="1:17" ht="24.95" customHeight="1" x14ac:dyDescent="0.25">
      <c r="A49" s="16">
        <v>47</v>
      </c>
      <c r="B49" s="25">
        <v>364</v>
      </c>
      <c r="C49" s="18" t="s">
        <v>84</v>
      </c>
      <c r="D49" s="18" t="s">
        <v>13</v>
      </c>
      <c r="E49" s="18" t="s">
        <v>135</v>
      </c>
      <c r="F49" s="18" t="s">
        <v>136</v>
      </c>
      <c r="G49" s="18">
        <v>2006</v>
      </c>
      <c r="H49" s="18" t="s">
        <v>302</v>
      </c>
      <c r="I49" s="18" t="s">
        <v>137</v>
      </c>
      <c r="J49" s="19">
        <v>46442</v>
      </c>
      <c r="K49" s="16"/>
      <c r="L49" s="16">
        <v>2800</v>
      </c>
      <c r="M49" s="22" t="s">
        <v>278</v>
      </c>
      <c r="N49" s="22" t="s">
        <v>279</v>
      </c>
      <c r="O49" s="21"/>
      <c r="P49" s="27"/>
      <c r="Q49" s="21">
        <f t="shared" si="1"/>
        <v>0</v>
      </c>
    </row>
    <row r="50" spans="1:17" ht="24.95" customHeight="1" x14ac:dyDescent="0.25">
      <c r="A50" s="16">
        <v>48</v>
      </c>
      <c r="B50" s="23">
        <v>403</v>
      </c>
      <c r="C50" s="17" t="s">
        <v>8</v>
      </c>
      <c r="D50" s="17" t="s">
        <v>80</v>
      </c>
      <c r="E50" s="17" t="s">
        <v>81</v>
      </c>
      <c r="F50" s="17" t="s">
        <v>156</v>
      </c>
      <c r="G50" s="17">
        <v>2020</v>
      </c>
      <c r="H50" s="17" t="s">
        <v>302</v>
      </c>
      <c r="I50" s="17" t="s">
        <v>157</v>
      </c>
      <c r="J50" s="26">
        <v>46395</v>
      </c>
      <c r="K50" s="16">
        <v>110</v>
      </c>
      <c r="L50" s="16"/>
      <c r="M50" s="22" t="s">
        <v>281</v>
      </c>
      <c r="N50" s="22" t="s">
        <v>279</v>
      </c>
      <c r="O50" s="21"/>
      <c r="P50" s="27"/>
      <c r="Q50" s="21">
        <f t="shared" si="1"/>
        <v>0</v>
      </c>
    </row>
    <row r="51" spans="1:17" ht="24.95" customHeight="1" x14ac:dyDescent="0.25">
      <c r="A51" s="16">
        <v>49</v>
      </c>
      <c r="B51" s="25">
        <v>410</v>
      </c>
      <c r="C51" s="18" t="s">
        <v>40</v>
      </c>
      <c r="D51" s="18" t="s">
        <v>41</v>
      </c>
      <c r="E51" s="18" t="s">
        <v>45</v>
      </c>
      <c r="F51" s="18" t="s">
        <v>138</v>
      </c>
      <c r="G51" s="18">
        <v>2005</v>
      </c>
      <c r="H51" s="18" t="s">
        <v>302</v>
      </c>
      <c r="I51" s="18" t="s">
        <v>139</v>
      </c>
      <c r="J51" s="19">
        <v>46133</v>
      </c>
      <c r="K51" s="16"/>
      <c r="L51" s="16">
        <v>14000</v>
      </c>
      <c r="M51" s="22" t="s">
        <v>278</v>
      </c>
      <c r="N51" s="22" t="s">
        <v>279</v>
      </c>
      <c r="O51" s="21"/>
      <c r="P51" s="27"/>
      <c r="Q51" s="21">
        <f t="shared" si="1"/>
        <v>0</v>
      </c>
    </row>
    <row r="52" spans="1:17" ht="24.95" customHeight="1" x14ac:dyDescent="0.25">
      <c r="A52" s="16">
        <v>50</v>
      </c>
      <c r="B52" s="25">
        <v>411</v>
      </c>
      <c r="C52" s="18" t="s">
        <v>40</v>
      </c>
      <c r="D52" s="18" t="s">
        <v>41</v>
      </c>
      <c r="E52" s="18" t="s">
        <v>45</v>
      </c>
      <c r="F52" s="18" t="s">
        <v>158</v>
      </c>
      <c r="G52" s="18">
        <v>2005</v>
      </c>
      <c r="H52" s="18" t="s">
        <v>302</v>
      </c>
      <c r="I52" s="18" t="s">
        <v>159</v>
      </c>
      <c r="J52" s="19">
        <v>46346</v>
      </c>
      <c r="K52" s="16"/>
      <c r="L52" s="16">
        <v>14000</v>
      </c>
      <c r="M52" s="22" t="s">
        <v>278</v>
      </c>
      <c r="N52" s="22" t="s">
        <v>279</v>
      </c>
      <c r="O52" s="21"/>
      <c r="P52" s="27"/>
      <c r="Q52" s="21">
        <f t="shared" si="1"/>
        <v>0</v>
      </c>
    </row>
    <row r="53" spans="1:17" ht="24.95" customHeight="1" x14ac:dyDescent="0.25">
      <c r="A53" s="16">
        <v>51</v>
      </c>
      <c r="B53" s="17">
        <v>421</v>
      </c>
      <c r="C53" s="17" t="s">
        <v>50</v>
      </c>
      <c r="D53" s="17" t="s">
        <v>41</v>
      </c>
      <c r="E53" s="17" t="s">
        <v>140</v>
      </c>
      <c r="F53" s="17" t="s">
        <v>141</v>
      </c>
      <c r="G53" s="17">
        <v>2006</v>
      </c>
      <c r="H53" s="17" t="s">
        <v>301</v>
      </c>
      <c r="I53" s="17" t="s">
        <v>142</v>
      </c>
      <c r="J53" s="26">
        <v>46248</v>
      </c>
      <c r="K53" s="16"/>
      <c r="L53" s="16">
        <v>12560</v>
      </c>
      <c r="M53" s="22" t="s">
        <v>278</v>
      </c>
      <c r="N53" s="22" t="s">
        <v>279</v>
      </c>
      <c r="O53" s="21"/>
      <c r="P53" s="27"/>
      <c r="Q53" s="21">
        <f t="shared" si="1"/>
        <v>0</v>
      </c>
    </row>
    <row r="54" spans="1:17" ht="24.95" customHeight="1" x14ac:dyDescent="0.25">
      <c r="A54" s="16">
        <v>52</v>
      </c>
      <c r="B54" s="25">
        <v>430</v>
      </c>
      <c r="C54" s="18" t="s">
        <v>54</v>
      </c>
      <c r="D54" s="18" t="s">
        <v>41</v>
      </c>
      <c r="E54" s="18" t="s">
        <v>45</v>
      </c>
      <c r="F54" s="18" t="s">
        <v>143</v>
      </c>
      <c r="G54" s="18">
        <v>2005</v>
      </c>
      <c r="H54" s="18" t="s">
        <v>302</v>
      </c>
      <c r="I54" s="18" t="s">
        <v>144</v>
      </c>
      <c r="J54" s="19">
        <v>46133</v>
      </c>
      <c r="K54" s="16"/>
      <c r="L54" s="16">
        <v>14640</v>
      </c>
      <c r="M54" s="22" t="s">
        <v>278</v>
      </c>
      <c r="N54" s="22" t="s">
        <v>279</v>
      </c>
      <c r="O54" s="21"/>
      <c r="P54" s="27"/>
      <c r="Q54" s="21">
        <f t="shared" si="1"/>
        <v>0</v>
      </c>
    </row>
    <row r="55" spans="1:17" ht="24.95" customHeight="1" x14ac:dyDescent="0.25">
      <c r="A55" s="16">
        <v>53</v>
      </c>
      <c r="B55" s="17">
        <v>431</v>
      </c>
      <c r="C55" s="17" t="s">
        <v>54</v>
      </c>
      <c r="D55" s="17" t="s">
        <v>41</v>
      </c>
      <c r="E55" s="17" t="s">
        <v>45</v>
      </c>
      <c r="F55" s="17" t="s">
        <v>55</v>
      </c>
      <c r="G55" s="17">
        <v>2004</v>
      </c>
      <c r="H55" s="17" t="s">
        <v>302</v>
      </c>
      <c r="I55" s="17" t="s">
        <v>56</v>
      </c>
      <c r="J55" s="26">
        <v>46176</v>
      </c>
      <c r="K55" s="16"/>
      <c r="L55" s="16">
        <v>13840</v>
      </c>
      <c r="M55" s="22" t="s">
        <v>278</v>
      </c>
      <c r="N55" s="22" t="s">
        <v>279</v>
      </c>
      <c r="O55" s="21"/>
      <c r="P55" s="27"/>
      <c r="Q55" s="21">
        <f t="shared" si="1"/>
        <v>0</v>
      </c>
    </row>
    <row r="56" spans="1:17" ht="24.95" customHeight="1" x14ac:dyDescent="0.25">
      <c r="A56" s="16">
        <v>54</v>
      </c>
      <c r="B56" s="25">
        <v>440</v>
      </c>
      <c r="C56" s="18" t="s">
        <v>61</v>
      </c>
      <c r="D56" s="18" t="s">
        <v>41</v>
      </c>
      <c r="E56" s="18" t="s">
        <v>62</v>
      </c>
      <c r="F56" s="18" t="s">
        <v>169</v>
      </c>
      <c r="G56" s="18">
        <v>2008</v>
      </c>
      <c r="H56" s="18" t="s">
        <v>302</v>
      </c>
      <c r="I56" s="18" t="s">
        <v>170</v>
      </c>
      <c r="J56" s="19">
        <v>46147</v>
      </c>
      <c r="K56" s="16"/>
      <c r="L56" s="16">
        <v>17000</v>
      </c>
      <c r="M56" s="22" t="s">
        <v>278</v>
      </c>
      <c r="N56" s="22" t="s">
        <v>279</v>
      </c>
      <c r="O56" s="21"/>
      <c r="P56" s="27"/>
      <c r="Q56" s="21">
        <f t="shared" si="1"/>
        <v>0</v>
      </c>
    </row>
    <row r="57" spans="1:17" ht="24.95" customHeight="1" x14ac:dyDescent="0.25">
      <c r="A57" s="16">
        <v>55</v>
      </c>
      <c r="B57" s="25">
        <v>450</v>
      </c>
      <c r="C57" s="18" t="s">
        <v>104</v>
      </c>
      <c r="D57" s="18" t="s">
        <v>41</v>
      </c>
      <c r="E57" s="18" t="s">
        <v>65</v>
      </c>
      <c r="F57" s="18" t="s">
        <v>147</v>
      </c>
      <c r="G57" s="18">
        <v>2006</v>
      </c>
      <c r="H57" s="18" t="s">
        <v>302</v>
      </c>
      <c r="I57" s="18" t="s">
        <v>148</v>
      </c>
      <c r="J57" s="19">
        <v>46345</v>
      </c>
      <c r="K57" s="16"/>
      <c r="L57" s="16">
        <v>10200</v>
      </c>
      <c r="M57" s="22" t="s">
        <v>278</v>
      </c>
      <c r="N57" s="22" t="s">
        <v>279</v>
      </c>
      <c r="O57" s="21"/>
      <c r="P57" s="27"/>
      <c r="Q57" s="21">
        <f t="shared" si="1"/>
        <v>0</v>
      </c>
    </row>
    <row r="58" spans="1:17" ht="24.95" customHeight="1" x14ac:dyDescent="0.25">
      <c r="A58" s="16">
        <v>56</v>
      </c>
      <c r="B58" s="25">
        <v>451</v>
      </c>
      <c r="C58" s="18" t="s">
        <v>70</v>
      </c>
      <c r="D58" s="18" t="s">
        <v>107</v>
      </c>
      <c r="E58" s="18" t="s">
        <v>108</v>
      </c>
      <c r="F58" s="18" t="s">
        <v>149</v>
      </c>
      <c r="G58" s="18">
        <v>2003</v>
      </c>
      <c r="H58" s="18" t="s">
        <v>302</v>
      </c>
      <c r="I58" s="18" t="s">
        <v>150</v>
      </c>
      <c r="J58" s="19">
        <v>46406</v>
      </c>
      <c r="K58" s="16"/>
      <c r="L58" s="16">
        <v>2460</v>
      </c>
      <c r="M58" s="22" t="s">
        <v>278</v>
      </c>
      <c r="N58" s="22" t="s">
        <v>279</v>
      </c>
      <c r="O58" s="21"/>
      <c r="P58" s="27"/>
      <c r="Q58" s="21">
        <f t="shared" si="1"/>
        <v>0</v>
      </c>
    </row>
    <row r="59" spans="1:17" ht="24.95" customHeight="1" x14ac:dyDescent="0.25">
      <c r="A59" s="16">
        <v>57</v>
      </c>
      <c r="B59" s="25">
        <v>460</v>
      </c>
      <c r="C59" s="18" t="s">
        <v>130</v>
      </c>
      <c r="D59" s="18" t="s">
        <v>41</v>
      </c>
      <c r="E59" s="18" t="s">
        <v>153</v>
      </c>
      <c r="F59" s="18" t="s">
        <v>154</v>
      </c>
      <c r="G59" s="18">
        <v>2020</v>
      </c>
      <c r="H59" s="18" t="s">
        <v>304</v>
      </c>
      <c r="I59" s="18" t="s">
        <v>155</v>
      </c>
      <c r="J59" s="19">
        <v>46243</v>
      </c>
      <c r="K59" s="19"/>
      <c r="L59" s="16">
        <v>18000</v>
      </c>
      <c r="M59" s="19" t="s">
        <v>278</v>
      </c>
      <c r="N59" s="22" t="s">
        <v>279</v>
      </c>
      <c r="O59" s="21"/>
      <c r="P59" s="27"/>
      <c r="Q59" s="21">
        <f t="shared" si="1"/>
        <v>0</v>
      </c>
    </row>
    <row r="60" spans="1:17" ht="24.95" customHeight="1" x14ac:dyDescent="0.25">
      <c r="A60" s="16">
        <v>58</v>
      </c>
      <c r="B60" s="25">
        <v>461</v>
      </c>
      <c r="C60" s="18" t="s">
        <v>130</v>
      </c>
      <c r="D60" s="18" t="s">
        <v>57</v>
      </c>
      <c r="E60" s="18" t="s">
        <v>336</v>
      </c>
      <c r="F60" s="18" t="s">
        <v>350</v>
      </c>
      <c r="G60" s="18">
        <v>2024</v>
      </c>
      <c r="H60" s="18" t="s">
        <v>302</v>
      </c>
      <c r="I60" s="18" t="s">
        <v>351</v>
      </c>
      <c r="J60" s="19">
        <v>46347</v>
      </c>
      <c r="K60" s="19"/>
      <c r="L60" s="16">
        <v>7000</v>
      </c>
      <c r="M60" s="19" t="s">
        <v>278</v>
      </c>
      <c r="N60" s="22" t="s">
        <v>279</v>
      </c>
      <c r="O60" s="21"/>
      <c r="P60" s="27"/>
      <c r="Q60" s="21">
        <f t="shared" si="1"/>
        <v>0</v>
      </c>
    </row>
    <row r="61" spans="1:17" ht="24.95" customHeight="1" x14ac:dyDescent="0.25">
      <c r="A61" s="16">
        <v>59</v>
      </c>
      <c r="B61" s="23">
        <v>503</v>
      </c>
      <c r="C61" s="17" t="s">
        <v>8</v>
      </c>
      <c r="D61" s="17" t="s">
        <v>13</v>
      </c>
      <c r="E61" s="17" t="s">
        <v>177</v>
      </c>
      <c r="F61" s="17" t="s">
        <v>178</v>
      </c>
      <c r="G61" s="17">
        <v>2016</v>
      </c>
      <c r="H61" s="17" t="s">
        <v>301</v>
      </c>
      <c r="I61" s="17" t="s">
        <v>179</v>
      </c>
      <c r="J61" s="26">
        <v>46370</v>
      </c>
      <c r="K61" s="16">
        <v>62</v>
      </c>
      <c r="L61" s="16"/>
      <c r="M61" s="22" t="s">
        <v>281</v>
      </c>
      <c r="N61" s="22" t="s">
        <v>279</v>
      </c>
      <c r="O61" s="21"/>
      <c r="P61" s="27"/>
      <c r="Q61" s="21">
        <f t="shared" si="1"/>
        <v>0</v>
      </c>
    </row>
    <row r="62" spans="1:17" ht="24.95" customHeight="1" x14ac:dyDescent="0.25">
      <c r="A62" s="16">
        <v>60</v>
      </c>
      <c r="B62" s="25">
        <v>510</v>
      </c>
      <c r="C62" s="18" t="s">
        <v>40</v>
      </c>
      <c r="D62" s="18" t="s">
        <v>41</v>
      </c>
      <c r="E62" s="18" t="s">
        <v>95</v>
      </c>
      <c r="F62" s="18" t="s">
        <v>162</v>
      </c>
      <c r="G62" s="18">
        <v>2020</v>
      </c>
      <c r="H62" s="18" t="s">
        <v>304</v>
      </c>
      <c r="I62" s="18" t="s">
        <v>163</v>
      </c>
      <c r="J62" s="19">
        <v>46419</v>
      </c>
      <c r="K62" s="19"/>
      <c r="L62" s="16">
        <v>16000</v>
      </c>
      <c r="M62" s="19" t="s">
        <v>278</v>
      </c>
      <c r="N62" s="22" t="s">
        <v>279</v>
      </c>
      <c r="O62" s="21"/>
      <c r="P62" s="27"/>
      <c r="Q62" s="21">
        <f t="shared" si="1"/>
        <v>0</v>
      </c>
    </row>
    <row r="63" spans="1:17" ht="24.95" customHeight="1" x14ac:dyDescent="0.25">
      <c r="A63" s="16">
        <v>61</v>
      </c>
      <c r="B63" s="25">
        <v>511</v>
      </c>
      <c r="C63" s="18" t="s">
        <v>40</v>
      </c>
      <c r="D63" s="18" t="s">
        <v>41</v>
      </c>
      <c r="E63" s="18" t="s">
        <v>45</v>
      </c>
      <c r="F63" s="18" t="s">
        <v>160</v>
      </c>
      <c r="G63" s="18">
        <v>2006</v>
      </c>
      <c r="H63" s="18" t="s">
        <v>302</v>
      </c>
      <c r="I63" s="18" t="s">
        <v>161</v>
      </c>
      <c r="J63" s="19">
        <v>46151</v>
      </c>
      <c r="K63" s="16"/>
      <c r="L63" s="16">
        <v>14000</v>
      </c>
      <c r="M63" s="22" t="s">
        <v>278</v>
      </c>
      <c r="N63" s="22" t="s">
        <v>279</v>
      </c>
      <c r="O63" s="21"/>
      <c r="P63" s="27"/>
      <c r="Q63" s="21">
        <f t="shared" si="1"/>
        <v>0</v>
      </c>
    </row>
    <row r="64" spans="1:17" ht="24.95" customHeight="1" x14ac:dyDescent="0.25">
      <c r="A64" s="16">
        <v>62</v>
      </c>
      <c r="B64" s="25">
        <v>520</v>
      </c>
      <c r="C64" s="18" t="s">
        <v>50</v>
      </c>
      <c r="D64" s="18" t="s">
        <v>26</v>
      </c>
      <c r="E64" s="18" t="s">
        <v>164</v>
      </c>
      <c r="F64" s="18" t="s">
        <v>165</v>
      </c>
      <c r="G64" s="18">
        <v>2014</v>
      </c>
      <c r="H64" s="18" t="s">
        <v>301</v>
      </c>
      <c r="I64" s="18" t="s">
        <v>166</v>
      </c>
      <c r="J64" s="19">
        <v>46171</v>
      </c>
      <c r="K64" s="16"/>
      <c r="L64" s="16">
        <v>15500</v>
      </c>
      <c r="M64" s="22" t="s">
        <v>278</v>
      </c>
      <c r="N64" s="22" t="s">
        <v>279</v>
      </c>
      <c r="O64" s="21"/>
      <c r="P64" s="27"/>
      <c r="Q64" s="21">
        <f t="shared" si="1"/>
        <v>0</v>
      </c>
    </row>
    <row r="65" spans="1:17" ht="24.95" customHeight="1" x14ac:dyDescent="0.25">
      <c r="A65" s="16">
        <v>63</v>
      </c>
      <c r="B65" s="25">
        <v>530</v>
      </c>
      <c r="C65" s="18" t="s">
        <v>54</v>
      </c>
      <c r="D65" s="18" t="s">
        <v>41</v>
      </c>
      <c r="E65" s="18" t="s">
        <v>45</v>
      </c>
      <c r="F65" s="18" t="s">
        <v>167</v>
      </c>
      <c r="G65" s="18">
        <v>2004</v>
      </c>
      <c r="H65" s="18" t="s">
        <v>302</v>
      </c>
      <c r="I65" s="18" t="s">
        <v>168</v>
      </c>
      <c r="J65" s="19">
        <v>46176</v>
      </c>
      <c r="K65" s="16"/>
      <c r="L65" s="16">
        <v>13840</v>
      </c>
      <c r="M65" s="22" t="s">
        <v>278</v>
      </c>
      <c r="N65" s="22" t="s">
        <v>279</v>
      </c>
      <c r="O65" s="21"/>
      <c r="P65" s="27"/>
      <c r="Q65" s="21">
        <f t="shared" si="1"/>
        <v>0</v>
      </c>
    </row>
    <row r="66" spans="1:17" ht="24.95" customHeight="1" x14ac:dyDescent="0.25">
      <c r="A66" s="16">
        <v>64</v>
      </c>
      <c r="B66" s="25">
        <v>550</v>
      </c>
      <c r="C66" s="18" t="s">
        <v>171</v>
      </c>
      <c r="D66" s="18" t="s">
        <v>41</v>
      </c>
      <c r="E66" s="18" t="s">
        <v>172</v>
      </c>
      <c r="F66" s="18" t="s">
        <v>173</v>
      </c>
      <c r="G66" s="18">
        <v>2007</v>
      </c>
      <c r="H66" s="18" t="s">
        <v>302</v>
      </c>
      <c r="I66" s="18" t="s">
        <v>174</v>
      </c>
      <c r="J66" s="19">
        <v>46332</v>
      </c>
      <c r="K66" s="16"/>
      <c r="L66" s="16">
        <v>10300</v>
      </c>
      <c r="M66" s="22" t="s">
        <v>278</v>
      </c>
      <c r="N66" s="22" t="s">
        <v>279</v>
      </c>
      <c r="O66" s="21"/>
      <c r="P66" s="27"/>
      <c r="Q66" s="21">
        <f t="shared" si="1"/>
        <v>0</v>
      </c>
    </row>
    <row r="67" spans="1:17" ht="24.95" customHeight="1" x14ac:dyDescent="0.25">
      <c r="A67" s="16">
        <v>65</v>
      </c>
      <c r="B67" s="25">
        <v>560</v>
      </c>
      <c r="C67" s="18" t="s">
        <v>130</v>
      </c>
      <c r="D67" s="18" t="s">
        <v>131</v>
      </c>
      <c r="E67" s="18" t="s">
        <v>132</v>
      </c>
      <c r="F67" s="18" t="s">
        <v>175</v>
      </c>
      <c r="G67" s="18">
        <v>2004</v>
      </c>
      <c r="H67" s="18" t="s">
        <v>302</v>
      </c>
      <c r="I67" s="18" t="s">
        <v>176</v>
      </c>
      <c r="J67" s="19">
        <v>46357</v>
      </c>
      <c r="K67" s="16"/>
      <c r="L67" s="16">
        <v>13300</v>
      </c>
      <c r="M67" s="22" t="s">
        <v>278</v>
      </c>
      <c r="N67" s="22" t="s">
        <v>279</v>
      </c>
      <c r="O67" s="21"/>
      <c r="P67" s="27"/>
      <c r="Q67" s="21">
        <f t="shared" ref="Q67:Q98" si="2">SUM(O67+P67)</f>
        <v>0</v>
      </c>
    </row>
    <row r="68" spans="1:17" ht="24.95" customHeight="1" x14ac:dyDescent="0.25">
      <c r="A68" s="16">
        <v>66</v>
      </c>
      <c r="B68" s="25">
        <v>561</v>
      </c>
      <c r="C68" s="18" t="s">
        <v>130</v>
      </c>
      <c r="D68" s="18" t="s">
        <v>107</v>
      </c>
      <c r="E68" s="18" t="s">
        <v>108</v>
      </c>
      <c r="F68" s="18" t="s">
        <v>352</v>
      </c>
      <c r="G68" s="18">
        <v>2003</v>
      </c>
      <c r="H68" s="18" t="s">
        <v>301</v>
      </c>
      <c r="I68" s="18" t="s">
        <v>353</v>
      </c>
      <c r="J68" s="19">
        <v>46414</v>
      </c>
      <c r="K68" s="16"/>
      <c r="L68" s="16">
        <v>2855</v>
      </c>
      <c r="M68" s="22" t="s">
        <v>278</v>
      </c>
      <c r="N68" s="22" t="s">
        <v>279</v>
      </c>
      <c r="O68" s="21"/>
      <c r="P68" s="27"/>
      <c r="Q68" s="21">
        <f t="shared" si="2"/>
        <v>0</v>
      </c>
    </row>
    <row r="69" spans="1:17" ht="24.95" customHeight="1" x14ac:dyDescent="0.25">
      <c r="A69" s="16">
        <v>67</v>
      </c>
      <c r="B69" s="25">
        <v>563</v>
      </c>
      <c r="C69" s="18" t="s">
        <v>130</v>
      </c>
      <c r="D69" s="18" t="s">
        <v>115</v>
      </c>
      <c r="E69" s="18" t="s">
        <v>361</v>
      </c>
      <c r="F69" s="18" t="s">
        <v>362</v>
      </c>
      <c r="G69" s="18">
        <v>2025</v>
      </c>
      <c r="H69" s="18" t="s">
        <v>302</v>
      </c>
      <c r="I69" s="18" t="s">
        <v>363</v>
      </c>
      <c r="J69" s="19">
        <v>46309</v>
      </c>
      <c r="K69" s="16"/>
      <c r="L69" s="16">
        <v>14000</v>
      </c>
      <c r="M69" s="22" t="s">
        <v>278</v>
      </c>
      <c r="N69" s="22" t="s">
        <v>279</v>
      </c>
      <c r="O69" s="21"/>
      <c r="P69" s="27"/>
      <c r="Q69" s="21">
        <f t="shared" si="2"/>
        <v>0</v>
      </c>
    </row>
    <row r="70" spans="1:17" ht="24.95" customHeight="1" x14ac:dyDescent="0.25">
      <c r="A70" s="16">
        <v>68</v>
      </c>
      <c r="B70" s="25">
        <v>570</v>
      </c>
      <c r="C70" s="18" t="s">
        <v>88</v>
      </c>
      <c r="D70" s="18" t="s">
        <v>41</v>
      </c>
      <c r="E70" s="18" t="s">
        <v>65</v>
      </c>
      <c r="F70" s="18" t="s">
        <v>180</v>
      </c>
      <c r="G70" s="18">
        <v>2009</v>
      </c>
      <c r="H70" s="18" t="s">
        <v>302</v>
      </c>
      <c r="I70" s="18" t="s">
        <v>181</v>
      </c>
      <c r="J70" s="19">
        <v>46344</v>
      </c>
      <c r="K70" s="16"/>
      <c r="L70" s="16">
        <v>10400</v>
      </c>
      <c r="M70" s="22" t="s">
        <v>278</v>
      </c>
      <c r="N70" s="22" t="s">
        <v>279</v>
      </c>
      <c r="O70" s="21"/>
      <c r="P70" s="27"/>
      <c r="Q70" s="21">
        <f t="shared" si="2"/>
        <v>0</v>
      </c>
    </row>
    <row r="71" spans="1:17" ht="24.95" customHeight="1" x14ac:dyDescent="0.25">
      <c r="A71" s="16">
        <v>69</v>
      </c>
      <c r="B71" s="25" t="s">
        <v>182</v>
      </c>
      <c r="C71" s="18" t="s">
        <v>183</v>
      </c>
      <c r="D71" s="18" t="s">
        <v>184</v>
      </c>
      <c r="E71" s="18" t="s">
        <v>185</v>
      </c>
      <c r="F71" s="18" t="s">
        <v>186</v>
      </c>
      <c r="G71" s="18">
        <v>2018</v>
      </c>
      <c r="H71" s="18" t="s">
        <v>303</v>
      </c>
      <c r="I71" s="18" t="s">
        <v>187</v>
      </c>
      <c r="J71" s="19">
        <v>46096</v>
      </c>
      <c r="K71" s="16"/>
      <c r="L71" s="16">
        <v>3500</v>
      </c>
      <c r="M71" s="22" t="s">
        <v>280</v>
      </c>
      <c r="N71" s="22"/>
      <c r="O71" s="21"/>
      <c r="P71" s="27"/>
      <c r="Q71" s="21">
        <f t="shared" si="2"/>
        <v>0</v>
      </c>
    </row>
    <row r="72" spans="1:17" ht="24.95" customHeight="1" x14ac:dyDescent="0.25">
      <c r="A72" s="16">
        <v>70</v>
      </c>
      <c r="B72" s="25" t="s">
        <v>182</v>
      </c>
      <c r="C72" s="18" t="s">
        <v>188</v>
      </c>
      <c r="D72" s="18" t="s">
        <v>189</v>
      </c>
      <c r="E72" s="18" t="s">
        <v>190</v>
      </c>
      <c r="F72" s="18" t="s">
        <v>191</v>
      </c>
      <c r="G72" s="18">
        <v>2018</v>
      </c>
      <c r="H72" s="18" t="s">
        <v>303</v>
      </c>
      <c r="I72" s="18" t="s">
        <v>192</v>
      </c>
      <c r="J72" s="19">
        <v>46096</v>
      </c>
      <c r="K72" s="16"/>
      <c r="L72" s="16">
        <v>1500</v>
      </c>
      <c r="M72" s="22" t="s">
        <v>280</v>
      </c>
      <c r="N72" s="22"/>
      <c r="O72" s="21"/>
      <c r="P72" s="27"/>
      <c r="Q72" s="21">
        <f t="shared" si="2"/>
        <v>0</v>
      </c>
    </row>
    <row r="73" spans="1:17" ht="24.95" customHeight="1" x14ac:dyDescent="0.25">
      <c r="A73" s="16">
        <v>71</v>
      </c>
      <c r="B73" s="25" t="s">
        <v>182</v>
      </c>
      <c r="C73" s="18" t="s">
        <v>188</v>
      </c>
      <c r="D73" s="18" t="s">
        <v>189</v>
      </c>
      <c r="E73" s="18" t="s">
        <v>190</v>
      </c>
      <c r="F73" s="18" t="s">
        <v>193</v>
      </c>
      <c r="G73" s="18">
        <v>2019</v>
      </c>
      <c r="H73" s="18" t="s">
        <v>303</v>
      </c>
      <c r="I73" s="18" t="s">
        <v>194</v>
      </c>
      <c r="J73" s="19">
        <v>46122</v>
      </c>
      <c r="K73" s="16"/>
      <c r="L73" s="16">
        <v>1500</v>
      </c>
      <c r="M73" s="22" t="s">
        <v>280</v>
      </c>
      <c r="N73" s="22"/>
      <c r="O73" s="21"/>
      <c r="P73" s="27"/>
      <c r="Q73" s="21">
        <f t="shared" si="2"/>
        <v>0</v>
      </c>
    </row>
    <row r="74" spans="1:17" ht="24.95" customHeight="1" x14ac:dyDescent="0.25">
      <c r="A74" s="16">
        <v>72</v>
      </c>
      <c r="B74" s="25" t="s">
        <v>182</v>
      </c>
      <c r="C74" s="18" t="s">
        <v>195</v>
      </c>
      <c r="D74" s="18" t="s">
        <v>196</v>
      </c>
      <c r="E74" s="18" t="s">
        <v>197</v>
      </c>
      <c r="F74" s="18" t="s">
        <v>198</v>
      </c>
      <c r="G74" s="18">
        <v>2020</v>
      </c>
      <c r="H74" s="18" t="s">
        <v>302</v>
      </c>
      <c r="I74" s="18" t="s">
        <v>199</v>
      </c>
      <c r="J74" s="19">
        <v>46309</v>
      </c>
      <c r="K74" s="16"/>
      <c r="L74" s="16">
        <v>750</v>
      </c>
      <c r="M74" s="22" t="s">
        <v>280</v>
      </c>
      <c r="N74" s="22"/>
      <c r="O74" s="21"/>
      <c r="P74" s="27"/>
      <c r="Q74" s="21">
        <f t="shared" si="2"/>
        <v>0</v>
      </c>
    </row>
    <row r="75" spans="1:17" ht="24.95" customHeight="1" x14ac:dyDescent="0.25">
      <c r="A75" s="16">
        <v>73</v>
      </c>
      <c r="B75" s="25" t="s">
        <v>182</v>
      </c>
      <c r="C75" s="18" t="s">
        <v>324</v>
      </c>
      <c r="D75" s="18" t="s">
        <v>325</v>
      </c>
      <c r="E75" s="18" t="s">
        <v>326</v>
      </c>
      <c r="F75" s="18" t="s">
        <v>327</v>
      </c>
      <c r="G75" s="18">
        <v>2023</v>
      </c>
      <c r="H75" s="18" t="s">
        <v>302</v>
      </c>
      <c r="I75" s="18" t="s">
        <v>332</v>
      </c>
      <c r="J75" s="19">
        <v>46409</v>
      </c>
      <c r="K75" s="16"/>
      <c r="L75" s="16">
        <v>750</v>
      </c>
      <c r="M75" s="22" t="s">
        <v>280</v>
      </c>
      <c r="N75" s="22"/>
      <c r="O75" s="21"/>
      <c r="P75" s="27"/>
      <c r="Q75" s="21">
        <f t="shared" si="2"/>
        <v>0</v>
      </c>
    </row>
    <row r="76" spans="1:17" ht="24.95" customHeight="1" x14ac:dyDescent="0.25">
      <c r="A76" s="16">
        <v>74</v>
      </c>
      <c r="B76" s="29" t="s">
        <v>182</v>
      </c>
      <c r="C76" s="30" t="s">
        <v>328</v>
      </c>
      <c r="D76" s="30" t="s">
        <v>329</v>
      </c>
      <c r="E76" s="30" t="s">
        <v>330</v>
      </c>
      <c r="F76" s="30" t="s">
        <v>331</v>
      </c>
      <c r="G76" s="30">
        <v>2023</v>
      </c>
      <c r="H76" s="30" t="s">
        <v>302</v>
      </c>
      <c r="I76" s="30" t="s">
        <v>333</v>
      </c>
      <c r="J76" s="31">
        <v>46409</v>
      </c>
      <c r="K76" s="28">
        <v>95.6</v>
      </c>
      <c r="L76" s="28"/>
      <c r="M76" s="37" t="s">
        <v>334</v>
      </c>
      <c r="N76" s="37" t="s">
        <v>292</v>
      </c>
      <c r="O76" s="32"/>
      <c r="P76" s="33"/>
      <c r="Q76" s="32">
        <f t="shared" si="2"/>
        <v>0</v>
      </c>
    </row>
    <row r="77" spans="1:17" ht="24.95" customHeight="1" x14ac:dyDescent="0.25">
      <c r="A77" s="16">
        <v>75</v>
      </c>
      <c r="B77" s="25" t="s">
        <v>310</v>
      </c>
      <c r="C77" s="18" t="s">
        <v>200</v>
      </c>
      <c r="D77" s="18" t="s">
        <v>196</v>
      </c>
      <c r="E77" s="18" t="s">
        <v>201</v>
      </c>
      <c r="F77" s="18" t="s">
        <v>202</v>
      </c>
      <c r="G77" s="18">
        <v>2002</v>
      </c>
      <c r="H77" s="18" t="s">
        <v>302</v>
      </c>
      <c r="I77" s="18" t="s">
        <v>203</v>
      </c>
      <c r="J77" s="19">
        <v>46172</v>
      </c>
      <c r="K77" s="38">
        <v>58.88</v>
      </c>
      <c r="L77" s="39"/>
      <c r="M77" s="22" t="s">
        <v>291</v>
      </c>
      <c r="N77" s="22" t="s">
        <v>292</v>
      </c>
      <c r="O77" s="21"/>
      <c r="P77" s="27"/>
      <c r="Q77" s="21">
        <f t="shared" si="2"/>
        <v>0</v>
      </c>
    </row>
    <row r="78" spans="1:17" ht="24.95" customHeight="1" x14ac:dyDescent="0.25">
      <c r="A78" s="16">
        <v>76</v>
      </c>
      <c r="B78" s="25" t="s">
        <v>311</v>
      </c>
      <c r="C78" s="18" t="s">
        <v>204</v>
      </c>
      <c r="D78" s="18" t="s">
        <v>205</v>
      </c>
      <c r="E78" s="18" t="s">
        <v>206</v>
      </c>
      <c r="F78" s="18" t="s">
        <v>207</v>
      </c>
      <c r="G78" s="18">
        <v>2005</v>
      </c>
      <c r="H78" s="18" t="s">
        <v>302</v>
      </c>
      <c r="I78" s="18" t="s">
        <v>208</v>
      </c>
      <c r="J78" s="19">
        <v>46137</v>
      </c>
      <c r="K78" s="38">
        <v>7.36</v>
      </c>
      <c r="L78" s="40"/>
      <c r="M78" s="22" t="s">
        <v>291</v>
      </c>
      <c r="N78" s="22" t="s">
        <v>292</v>
      </c>
      <c r="O78" s="21"/>
      <c r="P78" s="27"/>
      <c r="Q78" s="21">
        <f t="shared" si="2"/>
        <v>0</v>
      </c>
    </row>
    <row r="79" spans="1:17" ht="24.95" customHeight="1" x14ac:dyDescent="0.25">
      <c r="A79" s="16">
        <v>77</v>
      </c>
      <c r="B79" s="25" t="s">
        <v>312</v>
      </c>
      <c r="C79" s="18" t="s">
        <v>204</v>
      </c>
      <c r="D79" s="18" t="s">
        <v>209</v>
      </c>
      <c r="E79" s="18" t="s">
        <v>210</v>
      </c>
      <c r="F79" s="18" t="s">
        <v>211</v>
      </c>
      <c r="G79" s="18">
        <v>2003</v>
      </c>
      <c r="H79" s="18" t="s">
        <v>302</v>
      </c>
      <c r="I79" s="18" t="s">
        <v>212</v>
      </c>
      <c r="J79" s="19">
        <v>46137</v>
      </c>
      <c r="K79" s="38">
        <v>18.399999999999999</v>
      </c>
      <c r="L79" s="40"/>
      <c r="M79" s="22" t="s">
        <v>291</v>
      </c>
      <c r="N79" s="22" t="s">
        <v>292</v>
      </c>
      <c r="O79" s="21"/>
      <c r="P79" s="27"/>
      <c r="Q79" s="21">
        <f t="shared" si="2"/>
        <v>0</v>
      </c>
    </row>
    <row r="80" spans="1:17" ht="24.95" customHeight="1" x14ac:dyDescent="0.25">
      <c r="A80" s="16">
        <v>78</v>
      </c>
      <c r="B80" s="25" t="s">
        <v>313</v>
      </c>
      <c r="C80" s="18" t="s">
        <v>204</v>
      </c>
      <c r="D80" s="18" t="s">
        <v>209</v>
      </c>
      <c r="E80" s="18" t="s">
        <v>210</v>
      </c>
      <c r="F80" s="18" t="s">
        <v>213</v>
      </c>
      <c r="G80" s="18">
        <v>2003</v>
      </c>
      <c r="H80" s="18" t="s">
        <v>302</v>
      </c>
      <c r="I80" s="18" t="s">
        <v>214</v>
      </c>
      <c r="J80" s="19">
        <v>46137</v>
      </c>
      <c r="K80" s="38">
        <v>18.399999999999999</v>
      </c>
      <c r="L80" s="19"/>
      <c r="M80" s="22" t="s">
        <v>291</v>
      </c>
      <c r="N80" s="22" t="s">
        <v>292</v>
      </c>
      <c r="O80" s="21"/>
      <c r="P80" s="27"/>
      <c r="Q80" s="21">
        <f t="shared" si="2"/>
        <v>0</v>
      </c>
    </row>
    <row r="81" spans="1:17" ht="24.95" customHeight="1" x14ac:dyDescent="0.25">
      <c r="A81" s="16">
        <v>79</v>
      </c>
      <c r="B81" s="25" t="s">
        <v>314</v>
      </c>
      <c r="C81" s="18" t="s">
        <v>204</v>
      </c>
      <c r="D81" s="18" t="s">
        <v>215</v>
      </c>
      <c r="E81" s="18" t="s">
        <v>216</v>
      </c>
      <c r="F81" s="18" t="s">
        <v>217</v>
      </c>
      <c r="G81" s="18">
        <v>1973</v>
      </c>
      <c r="H81" s="18" t="s">
        <v>302</v>
      </c>
      <c r="I81" s="18" t="s">
        <v>218</v>
      </c>
      <c r="J81" s="19">
        <v>46137</v>
      </c>
      <c r="K81" s="38">
        <v>11.04</v>
      </c>
      <c r="L81" s="19"/>
      <c r="M81" s="22" t="s">
        <v>291</v>
      </c>
      <c r="N81" s="22" t="s">
        <v>292</v>
      </c>
      <c r="O81" s="21"/>
      <c r="P81" s="27"/>
      <c r="Q81" s="21">
        <f t="shared" si="2"/>
        <v>0</v>
      </c>
    </row>
    <row r="82" spans="1:17" ht="24.95" customHeight="1" x14ac:dyDescent="0.25">
      <c r="A82" s="16">
        <v>80</v>
      </c>
      <c r="B82" s="18" t="s">
        <v>367</v>
      </c>
      <c r="C82" s="18" t="s">
        <v>368</v>
      </c>
      <c r="D82" s="18" t="s">
        <v>369</v>
      </c>
      <c r="E82" s="18" t="s">
        <v>370</v>
      </c>
      <c r="F82" s="18" t="s">
        <v>371</v>
      </c>
      <c r="G82" s="18">
        <v>2025</v>
      </c>
      <c r="H82" s="18" t="s">
        <v>302</v>
      </c>
      <c r="I82" s="18" t="s">
        <v>377</v>
      </c>
      <c r="J82" s="19">
        <v>46317</v>
      </c>
      <c r="K82" s="16">
        <v>22</v>
      </c>
      <c r="L82" s="16"/>
      <c r="M82" s="22" t="s">
        <v>291</v>
      </c>
      <c r="N82" s="22" t="s">
        <v>292</v>
      </c>
      <c r="O82" s="21"/>
      <c r="P82" s="27"/>
      <c r="Q82" s="21">
        <f t="shared" si="2"/>
        <v>0</v>
      </c>
    </row>
    <row r="83" spans="1:17" ht="24.95" customHeight="1" x14ac:dyDescent="0.25">
      <c r="A83" s="16">
        <v>81</v>
      </c>
      <c r="B83" s="25" t="s">
        <v>219</v>
      </c>
      <c r="C83" s="18" t="s">
        <v>188</v>
      </c>
      <c r="D83" s="18" t="s">
        <v>189</v>
      </c>
      <c r="E83" s="18" t="s">
        <v>190</v>
      </c>
      <c r="F83" s="18" t="s">
        <v>220</v>
      </c>
      <c r="G83" s="18">
        <v>2018</v>
      </c>
      <c r="H83" s="18" t="s">
        <v>303</v>
      </c>
      <c r="I83" s="18" t="s">
        <v>221</v>
      </c>
      <c r="J83" s="19">
        <v>46096</v>
      </c>
      <c r="K83" s="16"/>
      <c r="L83" s="16">
        <v>1500</v>
      </c>
      <c r="M83" s="22" t="s">
        <v>280</v>
      </c>
      <c r="N83" s="22"/>
      <c r="O83" s="21"/>
      <c r="P83" s="27"/>
      <c r="Q83" s="21">
        <f t="shared" si="2"/>
        <v>0</v>
      </c>
    </row>
    <row r="84" spans="1:17" ht="24.95" customHeight="1" x14ac:dyDescent="0.25">
      <c r="A84" s="16">
        <v>82</v>
      </c>
      <c r="B84" s="25" t="s">
        <v>219</v>
      </c>
      <c r="C84" s="18" t="s">
        <v>188</v>
      </c>
      <c r="D84" s="18" t="s">
        <v>189</v>
      </c>
      <c r="E84" s="18" t="s">
        <v>190</v>
      </c>
      <c r="F84" s="18" t="s">
        <v>222</v>
      </c>
      <c r="G84" s="18">
        <v>2019</v>
      </c>
      <c r="H84" s="18" t="s">
        <v>303</v>
      </c>
      <c r="I84" s="18" t="s">
        <v>223</v>
      </c>
      <c r="J84" s="19">
        <v>46122</v>
      </c>
      <c r="K84" s="16"/>
      <c r="L84" s="16">
        <v>1500</v>
      </c>
      <c r="M84" s="22" t="s">
        <v>280</v>
      </c>
      <c r="N84" s="22"/>
      <c r="O84" s="21"/>
      <c r="P84" s="27"/>
      <c r="Q84" s="21">
        <f t="shared" si="2"/>
        <v>0</v>
      </c>
    </row>
    <row r="85" spans="1:17" ht="24.95" customHeight="1" x14ac:dyDescent="0.25">
      <c r="A85" s="16">
        <v>83</v>
      </c>
      <c r="B85" s="25" t="s">
        <v>224</v>
      </c>
      <c r="C85" s="18" t="s">
        <v>188</v>
      </c>
      <c r="D85" s="18" t="s">
        <v>189</v>
      </c>
      <c r="E85" s="18" t="s">
        <v>190</v>
      </c>
      <c r="F85" s="18" t="s">
        <v>225</v>
      </c>
      <c r="G85" s="18">
        <v>2018</v>
      </c>
      <c r="H85" s="18" t="s">
        <v>303</v>
      </c>
      <c r="I85" s="18" t="s">
        <v>226</v>
      </c>
      <c r="J85" s="19">
        <v>46096</v>
      </c>
      <c r="K85" s="16"/>
      <c r="L85" s="16">
        <v>1500</v>
      </c>
      <c r="M85" s="22" t="s">
        <v>280</v>
      </c>
      <c r="N85" s="22"/>
      <c r="O85" s="21"/>
      <c r="P85" s="27"/>
      <c r="Q85" s="21">
        <f t="shared" si="2"/>
        <v>0</v>
      </c>
    </row>
    <row r="86" spans="1:17" ht="24.95" customHeight="1" x14ac:dyDescent="0.25">
      <c r="A86" s="16">
        <v>84</v>
      </c>
      <c r="B86" s="25" t="s">
        <v>224</v>
      </c>
      <c r="C86" s="18" t="s">
        <v>188</v>
      </c>
      <c r="D86" s="18" t="s">
        <v>189</v>
      </c>
      <c r="E86" s="18" t="s">
        <v>190</v>
      </c>
      <c r="F86" s="18" t="s">
        <v>227</v>
      </c>
      <c r="G86" s="18">
        <v>2019</v>
      </c>
      <c r="H86" s="18" t="s">
        <v>303</v>
      </c>
      <c r="I86" s="18" t="s">
        <v>228</v>
      </c>
      <c r="J86" s="19">
        <v>46122</v>
      </c>
      <c r="K86" s="16"/>
      <c r="L86" s="16">
        <v>1500</v>
      </c>
      <c r="M86" s="22" t="s">
        <v>280</v>
      </c>
      <c r="N86" s="22"/>
      <c r="O86" s="21"/>
      <c r="P86" s="27"/>
      <c r="Q86" s="21">
        <f t="shared" si="2"/>
        <v>0</v>
      </c>
    </row>
    <row r="87" spans="1:17" ht="24.95" customHeight="1" x14ac:dyDescent="0.25">
      <c r="A87" s="16">
        <v>85</v>
      </c>
      <c r="B87" s="25" t="s">
        <v>224</v>
      </c>
      <c r="C87" s="18" t="s">
        <v>305</v>
      </c>
      <c r="D87" s="18" t="s">
        <v>306</v>
      </c>
      <c r="E87" s="18" t="s">
        <v>307</v>
      </c>
      <c r="F87" s="18" t="s">
        <v>308</v>
      </c>
      <c r="G87" s="18">
        <v>2022</v>
      </c>
      <c r="H87" s="18" t="s">
        <v>302</v>
      </c>
      <c r="I87" s="18" t="s">
        <v>309</v>
      </c>
      <c r="J87" s="19">
        <v>46409</v>
      </c>
      <c r="K87" s="16"/>
      <c r="L87" s="16">
        <v>1350</v>
      </c>
      <c r="M87" s="22" t="s">
        <v>280</v>
      </c>
      <c r="N87" s="22" t="s">
        <v>279</v>
      </c>
      <c r="O87" s="21"/>
      <c r="P87" s="27"/>
      <c r="Q87" s="21">
        <f t="shared" si="2"/>
        <v>0</v>
      </c>
    </row>
    <row r="88" spans="1:17" ht="24.95" customHeight="1" x14ac:dyDescent="0.25">
      <c r="A88" s="16">
        <v>86</v>
      </c>
      <c r="B88" s="25" t="s">
        <v>224</v>
      </c>
      <c r="C88" s="18" t="s">
        <v>229</v>
      </c>
      <c r="D88" s="18" t="s">
        <v>196</v>
      </c>
      <c r="E88" s="18" t="s">
        <v>230</v>
      </c>
      <c r="F88" s="18" t="s">
        <v>231</v>
      </c>
      <c r="G88" s="18">
        <v>2020</v>
      </c>
      <c r="H88" s="18" t="s">
        <v>302</v>
      </c>
      <c r="I88" s="18" t="s">
        <v>232</v>
      </c>
      <c r="J88" s="19">
        <v>46409</v>
      </c>
      <c r="K88" s="16"/>
      <c r="L88" s="16">
        <v>2700</v>
      </c>
      <c r="M88" s="22" t="s">
        <v>280</v>
      </c>
      <c r="N88" s="22" t="s">
        <v>279</v>
      </c>
      <c r="O88" s="21"/>
      <c r="P88" s="27"/>
      <c r="Q88" s="21">
        <f t="shared" si="2"/>
        <v>0</v>
      </c>
    </row>
    <row r="89" spans="1:17" ht="24.95" customHeight="1" x14ac:dyDescent="0.25">
      <c r="A89" s="16">
        <v>87</v>
      </c>
      <c r="B89" s="25" t="s">
        <v>233</v>
      </c>
      <c r="C89" s="18" t="s">
        <v>188</v>
      </c>
      <c r="D89" s="18" t="s">
        <v>189</v>
      </c>
      <c r="E89" s="18" t="s">
        <v>190</v>
      </c>
      <c r="F89" s="18" t="s">
        <v>234</v>
      </c>
      <c r="G89" s="18">
        <v>2018</v>
      </c>
      <c r="H89" s="19" t="s">
        <v>303</v>
      </c>
      <c r="I89" s="18" t="s">
        <v>235</v>
      </c>
      <c r="J89" s="19">
        <v>46385</v>
      </c>
      <c r="K89" s="16"/>
      <c r="L89" s="16">
        <v>1500</v>
      </c>
      <c r="M89" s="22" t="s">
        <v>280</v>
      </c>
      <c r="N89" s="22"/>
      <c r="O89" s="21"/>
      <c r="P89" s="27"/>
      <c r="Q89" s="21">
        <f t="shared" si="2"/>
        <v>0</v>
      </c>
    </row>
    <row r="90" spans="1:17" ht="24.95" customHeight="1" x14ac:dyDescent="0.25">
      <c r="A90" s="16">
        <v>88</v>
      </c>
      <c r="B90" s="25" t="s">
        <v>233</v>
      </c>
      <c r="C90" s="18" t="s">
        <v>188</v>
      </c>
      <c r="D90" s="18" t="s">
        <v>189</v>
      </c>
      <c r="E90" s="18" t="s">
        <v>190</v>
      </c>
      <c r="F90" s="18" t="s">
        <v>236</v>
      </c>
      <c r="G90" s="18">
        <v>2019</v>
      </c>
      <c r="H90" s="18" t="s">
        <v>303</v>
      </c>
      <c r="I90" s="18" t="s">
        <v>237</v>
      </c>
      <c r="J90" s="19">
        <v>46096</v>
      </c>
      <c r="K90" s="16"/>
      <c r="L90" s="16">
        <v>1500</v>
      </c>
      <c r="M90" s="22" t="s">
        <v>280</v>
      </c>
      <c r="N90" s="22"/>
      <c r="O90" s="21"/>
      <c r="P90" s="27"/>
      <c r="Q90" s="21">
        <f t="shared" si="2"/>
        <v>0</v>
      </c>
    </row>
    <row r="91" spans="1:17" ht="24.95" customHeight="1" x14ac:dyDescent="0.25">
      <c r="A91" s="16">
        <v>89</v>
      </c>
      <c r="B91" s="25" t="s">
        <v>233</v>
      </c>
      <c r="C91" s="18" t="s">
        <v>183</v>
      </c>
      <c r="D91" s="18" t="s">
        <v>184</v>
      </c>
      <c r="E91" s="18" t="s">
        <v>185</v>
      </c>
      <c r="F91" s="18" t="s">
        <v>238</v>
      </c>
      <c r="G91" s="18">
        <v>2019</v>
      </c>
      <c r="H91" s="18" t="s">
        <v>303</v>
      </c>
      <c r="I91" s="18" t="s">
        <v>239</v>
      </c>
      <c r="J91" s="19">
        <v>46122</v>
      </c>
      <c r="K91" s="16"/>
      <c r="L91" s="16">
        <v>3500</v>
      </c>
      <c r="M91" s="22" t="s">
        <v>280</v>
      </c>
      <c r="N91" s="22"/>
      <c r="O91" s="21"/>
      <c r="P91" s="27"/>
      <c r="Q91" s="21">
        <f t="shared" si="2"/>
        <v>0</v>
      </c>
    </row>
    <row r="92" spans="1:17" ht="24.95" customHeight="1" x14ac:dyDescent="0.25">
      <c r="A92" s="16">
        <v>90</v>
      </c>
      <c r="B92" s="25" t="s">
        <v>233</v>
      </c>
      <c r="C92" s="18" t="s">
        <v>229</v>
      </c>
      <c r="D92" s="18" t="s">
        <v>196</v>
      </c>
      <c r="E92" s="18" t="s">
        <v>230</v>
      </c>
      <c r="F92" s="18" t="s">
        <v>240</v>
      </c>
      <c r="G92" s="18">
        <v>2020</v>
      </c>
      <c r="H92" s="18" t="s">
        <v>302</v>
      </c>
      <c r="I92" s="18" t="s">
        <v>241</v>
      </c>
      <c r="J92" s="19">
        <v>46122</v>
      </c>
      <c r="K92" s="16"/>
      <c r="L92" s="16">
        <v>2700</v>
      </c>
      <c r="M92" s="22" t="s">
        <v>280</v>
      </c>
      <c r="N92" s="22" t="s">
        <v>279</v>
      </c>
      <c r="O92" s="21"/>
      <c r="P92" s="27"/>
      <c r="Q92" s="21">
        <f t="shared" si="2"/>
        <v>0</v>
      </c>
    </row>
    <row r="93" spans="1:17" ht="24.95" customHeight="1" x14ac:dyDescent="0.25">
      <c r="A93" s="16">
        <v>91</v>
      </c>
      <c r="B93" s="25" t="s">
        <v>286</v>
      </c>
      <c r="C93" s="18" t="s">
        <v>242</v>
      </c>
      <c r="D93" s="18" t="s">
        <v>243</v>
      </c>
      <c r="E93" s="18" t="s">
        <v>244</v>
      </c>
      <c r="F93" s="18" t="s">
        <v>245</v>
      </c>
      <c r="G93" s="18">
        <v>2005</v>
      </c>
      <c r="H93" s="18" t="s">
        <v>303</v>
      </c>
      <c r="I93" s="18" t="s">
        <v>246</v>
      </c>
      <c r="J93" s="19">
        <v>46140</v>
      </c>
      <c r="K93" s="16"/>
      <c r="L93" s="16">
        <v>2400</v>
      </c>
      <c r="M93" s="22" t="s">
        <v>280</v>
      </c>
      <c r="N93" s="22"/>
      <c r="O93" s="21"/>
      <c r="P93" s="27"/>
      <c r="Q93" s="21">
        <f t="shared" si="2"/>
        <v>0</v>
      </c>
    </row>
    <row r="94" spans="1:17" ht="24.95" customHeight="1" x14ac:dyDescent="0.25">
      <c r="A94" s="16">
        <v>92</v>
      </c>
      <c r="B94" s="25" t="s">
        <v>285</v>
      </c>
      <c r="C94" s="18" t="s">
        <v>195</v>
      </c>
      <c r="D94" s="18" t="s">
        <v>247</v>
      </c>
      <c r="E94" s="18" t="s">
        <v>248</v>
      </c>
      <c r="F94" s="18" t="s">
        <v>249</v>
      </c>
      <c r="G94" s="18">
        <v>2010</v>
      </c>
      <c r="H94" s="18" t="s">
        <v>301</v>
      </c>
      <c r="I94" s="18" t="s">
        <v>250</v>
      </c>
      <c r="J94" s="19">
        <v>46362</v>
      </c>
      <c r="K94" s="16"/>
      <c r="L94" s="16">
        <v>1350</v>
      </c>
      <c r="M94" s="22" t="s">
        <v>280</v>
      </c>
      <c r="N94" s="22"/>
      <c r="O94" s="21"/>
      <c r="P94" s="27"/>
      <c r="Q94" s="21">
        <f t="shared" si="2"/>
        <v>0</v>
      </c>
    </row>
    <row r="95" spans="1:17" ht="24.95" customHeight="1" x14ac:dyDescent="0.25">
      <c r="A95" s="16">
        <v>93</v>
      </c>
      <c r="B95" s="25" t="s">
        <v>288</v>
      </c>
      <c r="C95" s="18" t="s">
        <v>251</v>
      </c>
      <c r="D95" s="18" t="s">
        <v>247</v>
      </c>
      <c r="E95" s="18" t="s">
        <v>252</v>
      </c>
      <c r="F95" s="18" t="s">
        <v>253</v>
      </c>
      <c r="G95" s="18">
        <v>2006</v>
      </c>
      <c r="H95" s="18" t="s">
        <v>302</v>
      </c>
      <c r="I95" s="18" t="s">
        <v>254</v>
      </c>
      <c r="J95" s="19">
        <v>46362</v>
      </c>
      <c r="K95" s="16"/>
      <c r="L95" s="16">
        <v>650</v>
      </c>
      <c r="M95" s="22" t="s">
        <v>280</v>
      </c>
      <c r="N95" s="22"/>
      <c r="O95" s="21"/>
      <c r="P95" s="27"/>
      <c r="Q95" s="21">
        <f t="shared" si="2"/>
        <v>0</v>
      </c>
    </row>
    <row r="96" spans="1:17" ht="24.95" customHeight="1" x14ac:dyDescent="0.25">
      <c r="A96" s="16">
        <v>94</v>
      </c>
      <c r="B96" s="25" t="s">
        <v>287</v>
      </c>
      <c r="C96" s="18" t="s">
        <v>195</v>
      </c>
      <c r="D96" s="18" t="s">
        <v>247</v>
      </c>
      <c r="E96" s="18" t="s">
        <v>252</v>
      </c>
      <c r="F96" s="18" t="s">
        <v>255</v>
      </c>
      <c r="G96" s="18">
        <v>2004</v>
      </c>
      <c r="H96" s="18" t="s">
        <v>302</v>
      </c>
      <c r="I96" s="18" t="s">
        <v>256</v>
      </c>
      <c r="J96" s="19">
        <v>46362</v>
      </c>
      <c r="K96" s="16"/>
      <c r="L96" s="16">
        <v>500</v>
      </c>
      <c r="M96" s="22" t="s">
        <v>280</v>
      </c>
      <c r="N96" s="22"/>
      <c r="O96" s="21"/>
      <c r="P96" s="27"/>
      <c r="Q96" s="21">
        <f t="shared" si="2"/>
        <v>0</v>
      </c>
    </row>
    <row r="97" spans="1:17" ht="24.95" customHeight="1" x14ac:dyDescent="0.25">
      <c r="A97" s="16">
        <v>95</v>
      </c>
      <c r="B97" s="25" t="s">
        <v>284</v>
      </c>
      <c r="C97" s="18" t="s">
        <v>257</v>
      </c>
      <c r="D97" s="18" t="s">
        <v>247</v>
      </c>
      <c r="E97" s="18" t="s">
        <v>258</v>
      </c>
      <c r="F97" s="18" t="s">
        <v>259</v>
      </c>
      <c r="G97" s="18">
        <v>2018</v>
      </c>
      <c r="H97" s="18" t="s">
        <v>302</v>
      </c>
      <c r="I97" s="18" t="s">
        <v>260</v>
      </c>
      <c r="J97" s="19">
        <v>46087</v>
      </c>
      <c r="K97" s="16"/>
      <c r="L97" s="16">
        <v>600</v>
      </c>
      <c r="M97" s="22" t="s">
        <v>280</v>
      </c>
      <c r="N97" s="22"/>
      <c r="O97" s="21"/>
      <c r="P97" s="27"/>
      <c r="Q97" s="21">
        <f t="shared" si="2"/>
        <v>0</v>
      </c>
    </row>
    <row r="98" spans="1:17" ht="24.95" customHeight="1" x14ac:dyDescent="0.25">
      <c r="A98" s="16">
        <v>96</v>
      </c>
      <c r="B98" s="25" t="s">
        <v>289</v>
      </c>
      <c r="C98" s="18" t="s">
        <v>195</v>
      </c>
      <c r="D98" s="18" t="s">
        <v>247</v>
      </c>
      <c r="E98" s="18" t="s">
        <v>252</v>
      </c>
      <c r="F98" s="18" t="s">
        <v>261</v>
      </c>
      <c r="G98" s="18">
        <v>2004</v>
      </c>
      <c r="H98" s="18" t="s">
        <v>302</v>
      </c>
      <c r="I98" s="18" t="s">
        <v>262</v>
      </c>
      <c r="J98" s="19">
        <v>46362</v>
      </c>
      <c r="K98" s="16"/>
      <c r="L98" s="16">
        <v>500</v>
      </c>
      <c r="M98" s="22" t="s">
        <v>280</v>
      </c>
      <c r="N98" s="22"/>
      <c r="O98" s="21"/>
      <c r="P98" s="27"/>
      <c r="Q98" s="21">
        <f t="shared" si="2"/>
        <v>0</v>
      </c>
    </row>
    <row r="99" spans="1:17" ht="24.95" customHeight="1" x14ac:dyDescent="0.25">
      <c r="A99" s="16">
        <v>97</v>
      </c>
      <c r="B99" s="18" t="s">
        <v>364</v>
      </c>
      <c r="C99" s="18" t="s">
        <v>195</v>
      </c>
      <c r="D99" s="18" t="s">
        <v>247</v>
      </c>
      <c r="E99" s="18" t="s">
        <v>365</v>
      </c>
      <c r="F99" s="18" t="s">
        <v>366</v>
      </c>
      <c r="G99" s="18">
        <v>2025</v>
      </c>
      <c r="H99" s="18" t="s">
        <v>302</v>
      </c>
      <c r="I99" s="18" t="s">
        <v>376</v>
      </c>
      <c r="J99" s="19">
        <v>46317</v>
      </c>
      <c r="K99" s="16"/>
      <c r="L99" s="16">
        <v>750</v>
      </c>
      <c r="M99" s="22" t="s">
        <v>280</v>
      </c>
      <c r="N99" s="22"/>
      <c r="O99" s="21"/>
      <c r="P99" s="27"/>
      <c r="Q99" s="21">
        <f t="shared" ref="Q99:Q130" si="3">SUM(O99+P99)</f>
        <v>0</v>
      </c>
    </row>
    <row r="100" spans="1:17" ht="24.95" customHeight="1" x14ac:dyDescent="0.25">
      <c r="A100" s="16">
        <v>98</v>
      </c>
      <c r="B100" s="18" t="s">
        <v>372</v>
      </c>
      <c r="C100" s="18" t="s">
        <v>229</v>
      </c>
      <c r="D100" s="18" t="s">
        <v>373</v>
      </c>
      <c r="E100" s="18" t="s">
        <v>374</v>
      </c>
      <c r="F100" s="18" t="s">
        <v>375</v>
      </c>
      <c r="G100" s="18">
        <v>2025</v>
      </c>
      <c r="H100" s="18" t="s">
        <v>302</v>
      </c>
      <c r="I100" s="18" t="s">
        <v>378</v>
      </c>
      <c r="J100" s="19">
        <v>46352</v>
      </c>
      <c r="K100" s="16"/>
      <c r="L100" s="16">
        <v>2700</v>
      </c>
      <c r="M100" s="22" t="s">
        <v>280</v>
      </c>
      <c r="N100" s="22"/>
      <c r="O100" s="21"/>
      <c r="P100" s="27"/>
      <c r="Q100" s="21">
        <f t="shared" si="3"/>
        <v>0</v>
      </c>
    </row>
    <row r="101" spans="1:17" ht="24.95" customHeight="1" x14ac:dyDescent="0.25">
      <c r="A101" s="16">
        <v>99</v>
      </c>
      <c r="B101" s="25" t="s">
        <v>263</v>
      </c>
      <c r="C101" s="18" t="s">
        <v>188</v>
      </c>
      <c r="D101" s="18" t="s">
        <v>189</v>
      </c>
      <c r="E101" s="18" t="s">
        <v>190</v>
      </c>
      <c r="F101" s="18" t="s">
        <v>264</v>
      </c>
      <c r="G101" s="18">
        <v>2018</v>
      </c>
      <c r="H101" s="18" t="s">
        <v>303</v>
      </c>
      <c r="I101" s="18" t="s">
        <v>265</v>
      </c>
      <c r="J101" s="19">
        <v>46096</v>
      </c>
      <c r="K101" s="16"/>
      <c r="L101" s="16">
        <v>1500</v>
      </c>
      <c r="M101" s="22" t="s">
        <v>280</v>
      </c>
      <c r="N101" s="22"/>
      <c r="O101" s="21"/>
      <c r="P101" s="27"/>
      <c r="Q101" s="21">
        <f t="shared" si="3"/>
        <v>0</v>
      </c>
    </row>
    <row r="102" spans="1:17" ht="24.95" customHeight="1" x14ac:dyDescent="0.25">
      <c r="A102" s="16">
        <v>100</v>
      </c>
      <c r="B102" s="25" t="s">
        <v>263</v>
      </c>
      <c r="C102" s="18" t="s">
        <v>188</v>
      </c>
      <c r="D102" s="18" t="s">
        <v>189</v>
      </c>
      <c r="E102" s="18" t="s">
        <v>190</v>
      </c>
      <c r="F102" s="18" t="s">
        <v>266</v>
      </c>
      <c r="G102" s="18">
        <v>2019</v>
      </c>
      <c r="H102" s="18" t="s">
        <v>303</v>
      </c>
      <c r="I102" s="18" t="s">
        <v>267</v>
      </c>
      <c r="J102" s="19">
        <v>46122</v>
      </c>
      <c r="K102" s="16"/>
      <c r="L102" s="16">
        <v>1500</v>
      </c>
      <c r="M102" s="22" t="s">
        <v>280</v>
      </c>
      <c r="N102" s="22"/>
      <c r="O102" s="21"/>
      <c r="P102" s="27"/>
      <c r="Q102" s="21">
        <f t="shared" si="3"/>
        <v>0</v>
      </c>
    </row>
    <row r="104" spans="1:17" ht="48.75" customHeight="1" x14ac:dyDescent="0.25">
      <c r="A104" s="56" t="s">
        <v>335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</row>
    <row r="105" spans="1:17" ht="15.75" thickBot="1" x14ac:dyDescent="0.3">
      <c r="A105" s="4"/>
      <c r="B105" s="4"/>
      <c r="C105" s="5"/>
      <c r="D105" s="53"/>
      <c r="E105" s="53"/>
      <c r="F105" s="53"/>
      <c r="I105" s="6"/>
      <c r="J105" s="7"/>
      <c r="K105" s="6"/>
      <c r="L105" s="6"/>
      <c r="M105" s="7"/>
      <c r="N105"/>
    </row>
    <row r="106" spans="1:17" ht="16.5" thickTop="1" x14ac:dyDescent="0.25">
      <c r="A106" s="42" t="s">
        <v>295</v>
      </c>
      <c r="B106" s="43"/>
      <c r="C106" s="43"/>
      <c r="D106" s="43"/>
      <c r="E106" s="43"/>
      <c r="F106" s="44"/>
      <c r="G106" s="45">
        <f>SUM(List1!O3:O102)</f>
        <v>0</v>
      </c>
      <c r="H106" s="46"/>
      <c r="I106" s="46"/>
      <c r="J106" s="46"/>
      <c r="K106" s="46"/>
      <c r="L106" s="46"/>
      <c r="M106" s="46"/>
      <c r="N106" s="46"/>
      <c r="O106" s="46"/>
      <c r="P106" s="47"/>
    </row>
    <row r="107" spans="1:17" ht="15.75" x14ac:dyDescent="0.25">
      <c r="A107" s="48" t="s">
        <v>294</v>
      </c>
      <c r="B107" s="49"/>
      <c r="C107" s="49"/>
      <c r="D107" s="49"/>
      <c r="E107" s="49"/>
      <c r="F107" s="49"/>
      <c r="G107" s="50">
        <f>SUM(List1!P3:P102)</f>
        <v>0</v>
      </c>
      <c r="H107" s="51"/>
      <c r="I107" s="51"/>
      <c r="J107" s="51"/>
      <c r="K107" s="51"/>
      <c r="L107" s="51"/>
      <c r="M107" s="51"/>
      <c r="N107" s="51"/>
      <c r="O107" s="51"/>
      <c r="P107" s="52"/>
    </row>
    <row r="108" spans="1:17" ht="16.5" thickBot="1" x14ac:dyDescent="0.3">
      <c r="A108" s="57" t="s">
        <v>293</v>
      </c>
      <c r="B108" s="58"/>
      <c r="C108" s="58"/>
      <c r="D108" s="58"/>
      <c r="E108" s="58"/>
      <c r="F108" s="59"/>
      <c r="G108" s="60">
        <f>SUM(List1!Q3:Q102)</f>
        <v>0</v>
      </c>
      <c r="H108" s="61"/>
      <c r="I108" s="61"/>
      <c r="J108" s="61"/>
      <c r="K108" s="61"/>
      <c r="L108" s="61"/>
      <c r="M108" s="61"/>
      <c r="N108" s="61"/>
      <c r="O108" s="61"/>
      <c r="P108" s="62"/>
    </row>
    <row r="109" spans="1:17" ht="19.5" thickTop="1" x14ac:dyDescent="0.25">
      <c r="A109" s="8"/>
      <c r="B109" s="8"/>
      <c r="C109" s="8"/>
      <c r="D109" s="8"/>
      <c r="E109" s="8"/>
      <c r="F109" s="8"/>
      <c r="G109" s="9"/>
      <c r="H109" s="9"/>
      <c r="I109" s="9"/>
      <c r="J109" s="10"/>
      <c r="K109" s="9"/>
      <c r="L109" s="9"/>
      <c r="M109" s="10"/>
      <c r="N109" s="9"/>
      <c r="O109" s="9"/>
      <c r="P109" s="9"/>
    </row>
    <row r="110" spans="1:17" x14ac:dyDescent="0.25">
      <c r="A110" t="s">
        <v>354</v>
      </c>
      <c r="E110" s="55" t="s">
        <v>315</v>
      </c>
      <c r="F110" s="55"/>
      <c r="G110" s="54"/>
      <c r="H110" s="54"/>
      <c r="I110" s="54"/>
    </row>
    <row r="111" spans="1:17" x14ac:dyDescent="0.25">
      <c r="G111" s="54"/>
      <c r="H111" s="54"/>
      <c r="I111" s="54"/>
    </row>
    <row r="112" spans="1:17" x14ac:dyDescent="0.25">
      <c r="G112" s="54"/>
      <c r="H112" s="54"/>
      <c r="I112" s="54"/>
    </row>
  </sheetData>
  <autoFilter ref="A2:Q108" xr:uid="{00000000-0009-0000-0000-000000000000}">
    <sortState xmlns:xlrd2="http://schemas.microsoft.com/office/spreadsheetml/2017/richdata2" ref="A3:Q108">
      <sortCondition ref="B2:B107"/>
    </sortState>
  </autoFilter>
  <sortState xmlns:xlrd2="http://schemas.microsoft.com/office/spreadsheetml/2017/richdata2" ref="B3:Q102">
    <sortCondition ref="B3:B102"/>
  </sortState>
  <mergeCells count="13">
    <mergeCell ref="G110:I110"/>
    <mergeCell ref="G111:I111"/>
    <mergeCell ref="G112:I112"/>
    <mergeCell ref="E110:F110"/>
    <mergeCell ref="A104:Q104"/>
    <mergeCell ref="A108:F108"/>
    <mergeCell ref="G108:P108"/>
    <mergeCell ref="A1:Q1"/>
    <mergeCell ref="A106:F106"/>
    <mergeCell ref="G106:P106"/>
    <mergeCell ref="A107:F107"/>
    <mergeCell ref="G107:P107"/>
    <mergeCell ref="D105:F105"/>
  </mergeCells>
  <pageMargins left="0.11811023622047245" right="0.11811023622047245" top="0.15748031496062992" bottom="0.15748031496062992" header="0.11811023622047245" footer="0.11811023622047245"/>
  <pageSetup paperSize="9" scale="54" orientation="landscape" r:id="rId1"/>
  <rowBreaks count="2" manualBreakCount="2">
    <brk id="37" max="16" man="1"/>
    <brk id="7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Tomislav Resman</cp:lastModifiedBy>
  <cp:lastPrinted>2025-02-27T10:59:08Z</cp:lastPrinted>
  <dcterms:created xsi:type="dcterms:W3CDTF">2022-02-08T20:10:43Z</dcterms:created>
  <dcterms:modified xsi:type="dcterms:W3CDTF">2026-02-20T10:29:16Z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2025-02-27T10:36:54Z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c500906e-cea3-4451-bf66-1d89f9666dff</vt:lpwstr>
  </property>
  <property fmtid="{D5CDD505-2E9C-101B-9397-08002B2CF9AE}" pid="8" name="MSIP_Label_ce5f591a-3248-43e9-9b70-1ad50135772d_ContentBits">
    <vt:lpwstr>0</vt:lpwstr>
  </property>
  <property fmtid="{D5CDD505-2E9C-101B-9397-08002B2CF9AE}" pid="9" name="MSIP_Label_ce5f591a-3248-43e9-9b70-1ad50135772d_Tag">
    <vt:lpwstr>10, 0, 1, 1</vt:lpwstr>
  </property>
</Properties>
</file>